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luglärm\Verordnungen zum Fluglärmgesetz\1. FlugLSV - AzD+AzB\Qualitätsicherung AzB-Software\Dokumente für Teilnehmer am AzB 08-Überprüfungsverfahren\"/>
    </mc:Choice>
  </mc:AlternateContent>
  <bookViews>
    <workbookView xWindow="14445" yWindow="-45" windowWidth="14415" windowHeight="12165"/>
  </bookViews>
  <sheets>
    <sheet name="Grundszenarien" sheetId="1" r:id="rId1"/>
    <sheet name="Gesamtszenario" sheetId="3" r:id="rId2"/>
  </sheets>
  <definedNames>
    <definedName name="_xlnm.Print_Area" localSheetId="0">Grundszenarien!$A$2:$G$96</definedName>
    <definedName name="_xlnm.Print_Titles" localSheetId="0">Grundszenarien!#REF!</definedName>
  </definedNames>
  <calcPr calcId="152511"/>
</workbook>
</file>

<file path=xl/calcChain.xml><?xml version="1.0" encoding="utf-8"?>
<calcChain xmlns="http://schemas.openxmlformats.org/spreadsheetml/2006/main">
  <c r="C96" i="1" l="1"/>
  <c r="G56" i="3" l="1"/>
  <c r="I92" i="3"/>
  <c r="H92" i="3"/>
  <c r="G92" i="3"/>
  <c r="F92" i="3"/>
  <c r="E92" i="3"/>
  <c r="D92" i="3"/>
  <c r="C92" i="3"/>
  <c r="I86" i="3"/>
  <c r="H86" i="3"/>
  <c r="G86" i="3"/>
  <c r="F86" i="3"/>
  <c r="E86" i="3"/>
  <c r="D86" i="3"/>
  <c r="C86" i="3"/>
  <c r="I80" i="3"/>
  <c r="H80" i="3"/>
  <c r="G80" i="3"/>
  <c r="F80" i="3"/>
  <c r="E80" i="3"/>
  <c r="D80" i="3"/>
  <c r="C80" i="3"/>
  <c r="I74" i="3"/>
  <c r="H74" i="3"/>
  <c r="G74" i="3"/>
  <c r="F74" i="3"/>
  <c r="E74" i="3"/>
  <c r="D74" i="3"/>
  <c r="C74" i="3"/>
  <c r="I68" i="3"/>
  <c r="H68" i="3"/>
  <c r="G68" i="3"/>
  <c r="F68" i="3"/>
  <c r="E68" i="3"/>
  <c r="D68" i="3"/>
  <c r="C68" i="3"/>
  <c r="I62" i="3"/>
  <c r="H62" i="3"/>
  <c r="G62" i="3"/>
  <c r="F62" i="3"/>
  <c r="E62" i="3"/>
  <c r="D62" i="3"/>
  <c r="C62" i="3"/>
  <c r="I56" i="3"/>
  <c r="H56" i="3"/>
  <c r="F56" i="3"/>
  <c r="E56" i="3"/>
  <c r="D56" i="3"/>
  <c r="C56" i="3"/>
  <c r="I50" i="3"/>
  <c r="H50" i="3"/>
  <c r="G50" i="3"/>
  <c r="F50" i="3"/>
  <c r="E50" i="3"/>
  <c r="D50" i="3"/>
  <c r="C50" i="3"/>
  <c r="I44" i="3"/>
  <c r="H44" i="3"/>
  <c r="G44" i="3"/>
  <c r="F44" i="3"/>
  <c r="E44" i="3"/>
  <c r="D44" i="3"/>
  <c r="C44" i="3"/>
  <c r="I38" i="3"/>
  <c r="H38" i="3"/>
  <c r="G38" i="3"/>
  <c r="F38" i="3"/>
  <c r="E38" i="3"/>
  <c r="D38" i="3"/>
  <c r="C38" i="3"/>
  <c r="I32" i="3"/>
  <c r="H32" i="3"/>
  <c r="G32" i="3"/>
  <c r="F32" i="3"/>
  <c r="E32" i="3"/>
  <c r="D32" i="3"/>
  <c r="C32" i="3"/>
  <c r="I26" i="3"/>
  <c r="H26" i="3"/>
  <c r="G26" i="3"/>
  <c r="F26" i="3"/>
  <c r="E26" i="3"/>
  <c r="D26" i="3"/>
  <c r="C26" i="3"/>
  <c r="I20" i="3"/>
  <c r="H20" i="3"/>
  <c r="G20" i="3"/>
  <c r="F20" i="3"/>
  <c r="E20" i="3"/>
  <c r="D20" i="3"/>
  <c r="C20" i="3"/>
  <c r="I14" i="3"/>
  <c r="H14" i="3"/>
  <c r="G14" i="3"/>
  <c r="F14" i="3"/>
  <c r="E14" i="3"/>
  <c r="D14" i="3"/>
  <c r="C14" i="3"/>
  <c r="I8" i="3"/>
  <c r="H8" i="3"/>
  <c r="G8" i="3"/>
  <c r="F8" i="3"/>
  <c r="E8" i="3"/>
  <c r="D8" i="3"/>
  <c r="C8" i="3"/>
  <c r="E16" i="1"/>
  <c r="C8" i="1"/>
  <c r="G96" i="1"/>
  <c r="E96" i="1"/>
  <c r="G88" i="1"/>
  <c r="E88" i="1"/>
  <c r="C88" i="1"/>
  <c r="G80" i="1"/>
  <c r="E80" i="1"/>
  <c r="C80" i="1"/>
  <c r="G72" i="1"/>
  <c r="E72" i="1"/>
  <c r="C72" i="1"/>
  <c r="G64" i="1"/>
  <c r="E64" i="1"/>
  <c r="C64" i="1"/>
  <c r="G56" i="1"/>
  <c r="E56" i="1"/>
  <c r="C56" i="1"/>
  <c r="G48" i="1"/>
  <c r="E48" i="1"/>
  <c r="C48" i="1"/>
  <c r="G40" i="1"/>
  <c r="E40" i="1"/>
  <c r="C40" i="1"/>
  <c r="G32" i="1"/>
  <c r="E32" i="1"/>
  <c r="C32" i="1"/>
  <c r="G24" i="1"/>
  <c r="E24" i="1"/>
  <c r="C24" i="1"/>
  <c r="G16" i="1"/>
  <c r="C16" i="1"/>
  <c r="E8" i="1"/>
  <c r="G8" i="1"/>
  <c r="K26" i="3" l="1"/>
  <c r="K50" i="3"/>
  <c r="K38" i="3"/>
  <c r="K86" i="3"/>
  <c r="K74" i="3"/>
  <c r="K62" i="3"/>
  <c r="J8" i="3"/>
  <c r="K14" i="3"/>
  <c r="J92" i="3"/>
  <c r="J80" i="3"/>
  <c r="J68" i="3"/>
  <c r="J56" i="3"/>
  <c r="J44" i="3"/>
  <c r="J32" i="3"/>
  <c r="J20" i="3"/>
  <c r="K8" i="3"/>
  <c r="J14" i="3"/>
  <c r="K20" i="3"/>
  <c r="J26" i="3"/>
  <c r="K32" i="3"/>
  <c r="J38" i="3"/>
  <c r="K44" i="3"/>
  <c r="J50" i="3"/>
  <c r="K56" i="3"/>
  <c r="J62" i="3"/>
  <c r="K68" i="3"/>
  <c r="J74" i="3"/>
  <c r="K80" i="3"/>
  <c r="J86" i="3"/>
  <c r="K92" i="3"/>
</calcChain>
</file>

<file path=xl/sharedStrings.xml><?xml version="1.0" encoding="utf-8"?>
<sst xmlns="http://schemas.openxmlformats.org/spreadsheetml/2006/main" count="267" uniqueCount="25">
  <si>
    <t>Szenario</t>
  </si>
  <si>
    <t>Flugbetriebssituation</t>
  </si>
  <si>
    <t>Punkte</t>
  </si>
  <si>
    <t>Alle Abflug-Rollwege</t>
  </si>
  <si>
    <t>Alle Anflug-Rollwege</t>
  </si>
  <si>
    <t>Alle APU-Positionen</t>
  </si>
  <si>
    <t>IFR-Abflug 1</t>
  </si>
  <si>
    <t>IFR-Abflug 2</t>
  </si>
  <si>
    <t>IFR-Abflug 3</t>
  </si>
  <si>
    <t>IFR-Anflug 1</t>
  </si>
  <si>
    <t>IFR-Anflug 2</t>
  </si>
  <si>
    <t>Flugzeug-Platzrunde 1</t>
  </si>
  <si>
    <t>Flugzeug-Platzrunde 2</t>
  </si>
  <si>
    <t>Hubschrauber-Platzrunde</t>
  </si>
  <si>
    <t>Hubschrauber-Abflug</t>
  </si>
  <si>
    <t>KSigma(T)</t>
  </si>
  <si>
    <t>KSigma(N)</t>
  </si>
  <si>
    <t>KSigma(NAT)</t>
  </si>
  <si>
    <t>L*eq,T</t>
  </si>
  <si>
    <t>L*eq,N</t>
  </si>
  <si>
    <t>NAT*</t>
  </si>
  <si>
    <t>HDGM(P)</t>
  </si>
  <si>
    <t>Lmax</t>
  </si>
  <si>
    <t>Referenz</t>
  </si>
  <si>
    <t>Punkt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</si>
</sst>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"/>
    <numFmt numFmtId="166" formatCode="#,##0.0000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0" applyFont="1"/>
    <xf numFmtId="0" fontId="0" fillId="0" borderId="0" xfId="0" applyFill="1"/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left"/>
    </xf>
    <xf numFmtId="2" fontId="3" fillId="0" borderId="0" xfId="0" applyNumberFormat="1" applyFont="1" applyAlignment="1">
      <alignment horizontal="left"/>
    </xf>
    <xf numFmtId="2" fontId="0" fillId="0" borderId="0" xfId="0" applyNumberFormat="1" applyBorder="1" applyAlignment="1">
      <alignment horizontal="left"/>
    </xf>
    <xf numFmtId="2" fontId="0" fillId="0" borderId="0" xfId="0" applyNumberFormat="1" applyBorder="1" applyAlignment="1"/>
    <xf numFmtId="2" fontId="6" fillId="0" borderId="0" xfId="0" applyNumberFormat="1" applyFont="1" applyFill="1" applyBorder="1" applyAlignment="1">
      <alignment horizontal="center"/>
    </xf>
    <xf numFmtId="2" fontId="0" fillId="0" borderId="0" xfId="0" applyNumberFormat="1" applyFill="1"/>
    <xf numFmtId="2" fontId="4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/>
    <xf numFmtId="2" fontId="0" fillId="0" borderId="0" xfId="0" applyNumberFormat="1" applyFill="1" applyBorder="1" applyAlignment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/>
    </xf>
    <xf numFmtId="2" fontId="0" fillId="0" borderId="12" xfId="0" applyNumberFormat="1" applyFill="1" applyBorder="1"/>
    <xf numFmtId="2" fontId="0" fillId="0" borderId="13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4" fillId="0" borderId="9" xfId="1" applyNumberFormat="1" applyFont="1" applyFill="1" applyBorder="1" applyAlignment="1">
      <alignment horizontal="center" wrapText="1"/>
    </xf>
    <xf numFmtId="2" fontId="4" fillId="0" borderId="10" xfId="1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 wrapText="1"/>
    </xf>
    <xf numFmtId="166" fontId="0" fillId="3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15" xfId="0" applyNumberFormat="1" applyBorder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19" xfId="0" applyNumberFormat="1" applyBorder="1" applyAlignment="1"/>
    <xf numFmtId="1" fontId="0" fillId="0" borderId="19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" fontId="0" fillId="0" borderId="22" xfId="0" applyNumberFormat="1" applyBorder="1" applyAlignment="1"/>
    <xf numFmtId="1" fontId="0" fillId="0" borderId="27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0" fillId="0" borderId="29" xfId="0" applyNumberFormat="1" applyBorder="1" applyAlignment="1"/>
    <xf numFmtId="1" fontId="0" fillId="0" borderId="24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26" xfId="0" applyNumberFormat="1" applyBorder="1" applyAlignment="1"/>
    <xf numFmtId="1" fontId="0" fillId="0" borderId="22" xfId="0" applyNumberForma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/>
  </cellXfs>
  <cellStyles count="2">
    <cellStyle name="Standard" xfId="0" builtinId="0"/>
    <cellStyle name="Standard_Tabelle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>
      <selection activeCell="A7" sqref="A7:G7"/>
    </sheetView>
  </sheetViews>
  <sheetFormatPr baseColWidth="10" defaultRowHeight="12.75" x14ac:dyDescent="0.2"/>
  <cols>
    <col min="1" max="1" width="20.140625" bestFit="1" customWidth="1"/>
    <col min="2" max="7" width="8.7109375" style="14" customWidth="1"/>
    <col min="8" max="8" width="6.7109375" customWidth="1"/>
    <col min="9" max="9" width="6.7109375" style="6" customWidth="1"/>
    <col min="10" max="12" width="6.7109375" customWidth="1"/>
    <col min="13" max="24" width="5.7109375" customWidth="1"/>
  </cols>
  <sheetData>
    <row r="1" spans="1:7" ht="13.5" thickBot="1" x14ac:dyDescent="0.25"/>
    <row r="2" spans="1:7" x14ac:dyDescent="0.2">
      <c r="A2" s="1" t="s">
        <v>0</v>
      </c>
      <c r="B2" s="62">
        <v>1</v>
      </c>
      <c r="C2" s="63"/>
      <c r="D2" s="63"/>
      <c r="E2" s="63"/>
      <c r="F2" s="63"/>
      <c r="G2" s="64"/>
    </row>
    <row r="3" spans="1:7" x14ac:dyDescent="0.2">
      <c r="A3" s="1" t="s">
        <v>1</v>
      </c>
      <c r="B3" s="58" t="s">
        <v>3</v>
      </c>
      <c r="C3" s="59"/>
      <c r="D3" s="59"/>
      <c r="E3" s="59"/>
      <c r="F3" s="59"/>
      <c r="G3" s="60"/>
    </row>
    <row r="4" spans="1:7" ht="13.5" thickBot="1" x14ac:dyDescent="0.25">
      <c r="A4" s="1" t="s">
        <v>2</v>
      </c>
      <c r="B4" s="54">
        <v>8</v>
      </c>
      <c r="C4" s="57"/>
      <c r="D4" s="54">
        <v>10</v>
      </c>
      <c r="E4" s="57"/>
      <c r="F4" s="54">
        <v>11</v>
      </c>
      <c r="G4" s="57"/>
    </row>
    <row r="5" spans="1:7" ht="13.5" thickBot="1" x14ac:dyDescent="0.25">
      <c r="B5" s="15" t="s">
        <v>22</v>
      </c>
      <c r="C5" s="16" t="s">
        <v>18</v>
      </c>
      <c r="D5" s="15" t="s">
        <v>22</v>
      </c>
      <c r="E5" s="16" t="s">
        <v>18</v>
      </c>
      <c r="F5" s="15" t="s">
        <v>22</v>
      </c>
      <c r="G5" s="17" t="s">
        <v>18</v>
      </c>
    </row>
    <row r="6" spans="1:7" ht="13.5" thickBot="1" x14ac:dyDescent="0.25">
      <c r="A6" s="2" t="s">
        <v>23</v>
      </c>
      <c r="B6" s="29"/>
      <c r="C6" s="35">
        <v>62.738999999999997</v>
      </c>
      <c r="D6" s="29"/>
      <c r="E6" s="35">
        <v>76.977000000000004</v>
      </c>
      <c r="F6" s="29"/>
      <c r="G6" s="35">
        <v>51.088000000000001</v>
      </c>
    </row>
    <row r="7" spans="1:7" ht="13.5" thickBot="1" x14ac:dyDescent="0.25">
      <c r="A7" s="3"/>
      <c r="B7" s="29"/>
      <c r="C7" s="29"/>
      <c r="D7" s="29"/>
      <c r="E7" s="29"/>
      <c r="F7" s="29"/>
      <c r="G7" s="30"/>
    </row>
    <row r="8" spans="1:7" x14ac:dyDescent="0.2">
      <c r="A8" s="2"/>
      <c r="B8" s="13"/>
      <c r="C8" s="18">
        <f>C6-C7</f>
        <v>62.738999999999997</v>
      </c>
      <c r="D8" s="18"/>
      <c r="E8" s="18">
        <f>E6-E7</f>
        <v>76.977000000000004</v>
      </c>
      <c r="F8" s="18"/>
      <c r="G8" s="18">
        <f>G6-G7</f>
        <v>51.088000000000001</v>
      </c>
    </row>
    <row r="9" spans="1:7" ht="13.5" thickBot="1" x14ac:dyDescent="0.25">
      <c r="A9" s="3"/>
      <c r="B9" s="19"/>
      <c r="C9" s="19"/>
      <c r="D9" s="19"/>
      <c r="E9" s="19"/>
      <c r="F9" s="19"/>
      <c r="G9" s="19"/>
    </row>
    <row r="10" spans="1:7" x14ac:dyDescent="0.2">
      <c r="A10" s="1" t="s">
        <v>0</v>
      </c>
      <c r="B10" s="62">
        <v>2</v>
      </c>
      <c r="C10" s="63"/>
      <c r="D10" s="63"/>
      <c r="E10" s="63"/>
      <c r="F10" s="63"/>
      <c r="G10" s="71"/>
    </row>
    <row r="11" spans="1:7" x14ac:dyDescent="0.2">
      <c r="A11" s="1" t="s">
        <v>1</v>
      </c>
      <c r="B11" s="58" t="s">
        <v>4</v>
      </c>
      <c r="C11" s="59"/>
      <c r="D11" s="59"/>
      <c r="E11" s="59"/>
      <c r="F11" s="59"/>
      <c r="G11" s="60"/>
    </row>
    <row r="12" spans="1:7" ht="13.5" thickBot="1" x14ac:dyDescent="0.25">
      <c r="A12" s="1" t="s">
        <v>2</v>
      </c>
      <c r="B12" s="54">
        <v>7</v>
      </c>
      <c r="C12" s="57"/>
      <c r="D12" s="54">
        <v>10</v>
      </c>
      <c r="E12" s="57"/>
      <c r="F12" s="54">
        <v>11</v>
      </c>
      <c r="G12" s="57"/>
    </row>
    <row r="13" spans="1:7" ht="13.5" thickBot="1" x14ac:dyDescent="0.25">
      <c r="B13" s="10" t="s">
        <v>22</v>
      </c>
      <c r="C13" s="11" t="s">
        <v>18</v>
      </c>
      <c r="D13" s="10" t="s">
        <v>22</v>
      </c>
      <c r="E13" s="11" t="s">
        <v>18</v>
      </c>
      <c r="F13" s="10" t="s">
        <v>22</v>
      </c>
      <c r="G13" s="12" t="s">
        <v>18</v>
      </c>
    </row>
    <row r="14" spans="1:7" ht="13.5" thickBot="1" x14ac:dyDescent="0.25">
      <c r="A14" s="2" t="s">
        <v>23</v>
      </c>
      <c r="B14" s="29"/>
      <c r="C14" s="35">
        <v>30.53</v>
      </c>
      <c r="D14" s="29"/>
      <c r="E14" s="35">
        <v>54.076999999999998</v>
      </c>
      <c r="F14" s="29"/>
      <c r="G14" s="35">
        <v>46.593000000000004</v>
      </c>
    </row>
    <row r="15" spans="1:7" ht="13.5" thickBot="1" x14ac:dyDescent="0.25">
      <c r="A15" s="3"/>
      <c r="B15" s="29"/>
      <c r="C15" s="29"/>
      <c r="D15" s="29"/>
      <c r="E15" s="29"/>
      <c r="F15" s="29"/>
      <c r="G15" s="30"/>
    </row>
    <row r="16" spans="1:7" x14ac:dyDescent="0.2">
      <c r="A16" s="2"/>
      <c r="B16" s="13"/>
      <c r="C16" s="18">
        <f>C14-C15</f>
        <v>30.53</v>
      </c>
      <c r="D16" s="18"/>
      <c r="E16" s="18">
        <f>E14-E15</f>
        <v>54.076999999999998</v>
      </c>
      <c r="F16" s="18"/>
      <c r="G16" s="18">
        <f>G14-G15</f>
        <v>46.593000000000004</v>
      </c>
    </row>
    <row r="17" spans="1:7" ht="13.5" thickBot="1" x14ac:dyDescent="0.25">
      <c r="A17" s="3"/>
      <c r="B17" s="19"/>
      <c r="C17" s="19"/>
      <c r="D17" s="19"/>
      <c r="E17" s="19"/>
      <c r="F17" s="19"/>
      <c r="G17" s="19"/>
    </row>
    <row r="18" spans="1:7" x14ac:dyDescent="0.2">
      <c r="A18" s="1" t="s">
        <v>0</v>
      </c>
      <c r="B18" s="62">
        <v>3</v>
      </c>
      <c r="C18" s="63"/>
      <c r="D18" s="63"/>
      <c r="E18" s="63"/>
      <c r="F18" s="63"/>
      <c r="G18" s="71"/>
    </row>
    <row r="19" spans="1:7" x14ac:dyDescent="0.2">
      <c r="A19" s="1" t="s">
        <v>1</v>
      </c>
      <c r="B19" s="58" t="s">
        <v>5</v>
      </c>
      <c r="C19" s="59"/>
      <c r="D19" s="59"/>
      <c r="E19" s="59"/>
      <c r="F19" s="59"/>
      <c r="G19" s="61"/>
    </row>
    <row r="20" spans="1:7" ht="13.5" thickBot="1" x14ac:dyDescent="0.25">
      <c r="A20" s="1" t="s">
        <v>2</v>
      </c>
      <c r="B20" s="54">
        <v>7</v>
      </c>
      <c r="C20" s="57"/>
      <c r="D20" s="54">
        <v>11</v>
      </c>
      <c r="E20" s="57"/>
      <c r="F20" s="54">
        <v>14</v>
      </c>
      <c r="G20" s="57"/>
    </row>
    <row r="21" spans="1:7" ht="13.5" thickBot="1" x14ac:dyDescent="0.25">
      <c r="B21" s="10" t="s">
        <v>22</v>
      </c>
      <c r="C21" s="11" t="s">
        <v>18</v>
      </c>
      <c r="D21" s="10" t="s">
        <v>22</v>
      </c>
      <c r="E21" s="11" t="s">
        <v>18</v>
      </c>
      <c r="F21" s="10" t="s">
        <v>22</v>
      </c>
      <c r="G21" s="12" t="s">
        <v>18</v>
      </c>
    </row>
    <row r="22" spans="1:7" ht="13.5" thickBot="1" x14ac:dyDescent="0.25">
      <c r="A22" s="2" t="s">
        <v>23</v>
      </c>
      <c r="B22" s="29"/>
      <c r="C22" s="35">
        <v>34.020000000000003</v>
      </c>
      <c r="D22" s="29"/>
      <c r="E22" s="35">
        <v>66.200999999999993</v>
      </c>
      <c r="F22" s="29"/>
      <c r="G22" s="35">
        <v>16.149000000000001</v>
      </c>
    </row>
    <row r="23" spans="1:7" ht="13.5" thickBot="1" x14ac:dyDescent="0.25">
      <c r="A23" s="3"/>
      <c r="B23" s="29"/>
      <c r="C23" s="29"/>
      <c r="D23" s="29"/>
      <c r="E23" s="29"/>
      <c r="F23" s="29"/>
      <c r="G23" s="30"/>
    </row>
    <row r="24" spans="1:7" x14ac:dyDescent="0.2">
      <c r="A24" s="2"/>
      <c r="B24" s="13"/>
      <c r="C24" s="18">
        <f>C22-C23</f>
        <v>34.020000000000003</v>
      </c>
      <c r="D24" s="18"/>
      <c r="E24" s="18">
        <f>E22-E23</f>
        <v>66.200999999999993</v>
      </c>
      <c r="F24" s="18"/>
      <c r="G24" s="18">
        <f>G22-G23</f>
        <v>16.149000000000001</v>
      </c>
    </row>
    <row r="25" spans="1:7" ht="13.5" thickBot="1" x14ac:dyDescent="0.25">
      <c r="A25" s="3"/>
      <c r="B25" s="19"/>
      <c r="C25" s="19"/>
      <c r="D25" s="19"/>
      <c r="E25" s="19"/>
      <c r="F25" s="19"/>
      <c r="G25" s="19"/>
    </row>
    <row r="26" spans="1:7" x14ac:dyDescent="0.2">
      <c r="A26" s="1" t="s">
        <v>0</v>
      </c>
      <c r="B26" s="62">
        <v>4</v>
      </c>
      <c r="C26" s="63"/>
      <c r="D26" s="63"/>
      <c r="E26" s="63"/>
      <c r="F26" s="63"/>
      <c r="G26" s="64"/>
    </row>
    <row r="27" spans="1:7" x14ac:dyDescent="0.2">
      <c r="A27" s="1" t="s">
        <v>1</v>
      </c>
      <c r="B27" s="58" t="s">
        <v>6</v>
      </c>
      <c r="C27" s="59"/>
      <c r="D27" s="59"/>
      <c r="E27" s="59"/>
      <c r="F27" s="59"/>
      <c r="G27" s="60"/>
    </row>
    <row r="28" spans="1:7" ht="13.5" thickBot="1" x14ac:dyDescent="0.25">
      <c r="A28" s="1" t="s">
        <v>2</v>
      </c>
      <c r="B28" s="54">
        <v>1</v>
      </c>
      <c r="C28" s="57"/>
      <c r="D28" s="54">
        <v>8</v>
      </c>
      <c r="E28" s="57"/>
      <c r="F28" s="54">
        <v>9</v>
      </c>
      <c r="G28" s="57"/>
    </row>
    <row r="29" spans="1:7" ht="13.5" thickBot="1" x14ac:dyDescent="0.25">
      <c r="B29" s="10" t="s">
        <v>22</v>
      </c>
      <c r="C29" s="11" t="s">
        <v>18</v>
      </c>
      <c r="D29" s="10" t="s">
        <v>22</v>
      </c>
      <c r="E29" s="11" t="s">
        <v>18</v>
      </c>
      <c r="F29" s="10" t="s">
        <v>22</v>
      </c>
      <c r="G29" s="12" t="s">
        <v>18</v>
      </c>
    </row>
    <row r="30" spans="1:7" ht="13.5" thickBot="1" x14ac:dyDescent="0.25">
      <c r="A30" s="2" t="s">
        <v>23</v>
      </c>
      <c r="B30" s="29"/>
      <c r="C30" s="35">
        <v>59.131</v>
      </c>
      <c r="D30" s="29"/>
      <c r="E30" s="35">
        <v>65.018000000000001</v>
      </c>
      <c r="F30" s="29"/>
      <c r="G30" s="35">
        <v>56.32</v>
      </c>
    </row>
    <row r="31" spans="1:7" ht="13.5" thickBot="1" x14ac:dyDescent="0.25">
      <c r="A31" s="3"/>
      <c r="B31" s="29"/>
      <c r="C31" s="30"/>
      <c r="D31" s="29"/>
      <c r="E31" s="29"/>
      <c r="F31" s="29"/>
      <c r="G31" s="30"/>
    </row>
    <row r="32" spans="1:7" x14ac:dyDescent="0.2">
      <c r="A32" s="2"/>
      <c r="B32" s="13"/>
      <c r="C32" s="18">
        <f>C30-C31</f>
        <v>59.131</v>
      </c>
      <c r="D32" s="18"/>
      <c r="E32" s="18">
        <f>E30-E31</f>
        <v>65.018000000000001</v>
      </c>
      <c r="F32" s="18"/>
      <c r="G32" s="18">
        <f>G30-G31</f>
        <v>56.32</v>
      </c>
    </row>
    <row r="33" spans="1:7" ht="13.5" thickBot="1" x14ac:dyDescent="0.25">
      <c r="B33" s="20"/>
      <c r="C33" s="20"/>
      <c r="D33" s="20"/>
      <c r="E33" s="20"/>
      <c r="F33" s="20"/>
      <c r="G33" s="20"/>
    </row>
    <row r="34" spans="1:7" x14ac:dyDescent="0.2">
      <c r="A34" s="1" t="s">
        <v>0</v>
      </c>
      <c r="B34" s="62">
        <v>5</v>
      </c>
      <c r="C34" s="63"/>
      <c r="D34" s="63"/>
      <c r="E34" s="63"/>
      <c r="F34" s="63"/>
      <c r="G34" s="64"/>
    </row>
    <row r="35" spans="1:7" x14ac:dyDescent="0.2">
      <c r="A35" s="1" t="s">
        <v>1</v>
      </c>
      <c r="B35" s="58" t="s">
        <v>7</v>
      </c>
      <c r="C35" s="59"/>
      <c r="D35" s="59"/>
      <c r="E35" s="59"/>
      <c r="F35" s="59"/>
      <c r="G35" s="60"/>
    </row>
    <row r="36" spans="1:7" ht="13.5" thickBot="1" x14ac:dyDescent="0.25">
      <c r="A36" s="1" t="s">
        <v>2</v>
      </c>
      <c r="B36" s="54">
        <v>2</v>
      </c>
      <c r="C36" s="57"/>
      <c r="D36" s="54">
        <v>7</v>
      </c>
      <c r="E36" s="57"/>
      <c r="F36" s="54">
        <v>12</v>
      </c>
      <c r="G36" s="57"/>
    </row>
    <row r="37" spans="1:7" ht="13.5" thickBot="1" x14ac:dyDescent="0.25">
      <c r="B37" s="10" t="s">
        <v>22</v>
      </c>
      <c r="C37" s="11" t="s">
        <v>18</v>
      </c>
      <c r="D37" s="10" t="s">
        <v>22</v>
      </c>
      <c r="E37" s="11" t="s">
        <v>18</v>
      </c>
      <c r="F37" s="10" t="s">
        <v>22</v>
      </c>
      <c r="G37" s="12" t="s">
        <v>18</v>
      </c>
    </row>
    <row r="38" spans="1:7" ht="13.5" thickBot="1" x14ac:dyDescent="0.25">
      <c r="A38" s="2" t="s">
        <v>23</v>
      </c>
      <c r="B38" s="29"/>
      <c r="C38" s="35">
        <v>48.145000000000003</v>
      </c>
      <c r="D38" s="29"/>
      <c r="E38" s="35">
        <v>76.192999999999998</v>
      </c>
      <c r="F38" s="29"/>
      <c r="G38" s="35">
        <v>61.000999999999998</v>
      </c>
    </row>
    <row r="39" spans="1:7" ht="13.5" thickBot="1" x14ac:dyDescent="0.25">
      <c r="A39" s="3"/>
      <c r="B39" s="29"/>
      <c r="C39" s="30"/>
      <c r="D39" s="29"/>
      <c r="E39" s="29"/>
      <c r="F39" s="29"/>
      <c r="G39" s="29"/>
    </row>
    <row r="40" spans="1:7" x14ac:dyDescent="0.2">
      <c r="A40" s="2"/>
      <c r="B40" s="13"/>
      <c r="C40" s="18">
        <f>C38-C39</f>
        <v>48.145000000000003</v>
      </c>
      <c r="D40" s="18"/>
      <c r="E40" s="18">
        <f>E38-E39</f>
        <v>76.192999999999998</v>
      </c>
      <c r="F40" s="18"/>
      <c r="G40" s="18">
        <f>G38-G39</f>
        <v>61.000999999999998</v>
      </c>
    </row>
    <row r="41" spans="1:7" ht="13.5" thickBot="1" x14ac:dyDescent="0.25">
      <c r="A41" s="3"/>
      <c r="B41" s="19"/>
      <c r="C41" s="19"/>
      <c r="D41" s="19"/>
      <c r="E41" s="19"/>
      <c r="F41" s="19"/>
      <c r="G41" s="19"/>
    </row>
    <row r="42" spans="1:7" x14ac:dyDescent="0.2">
      <c r="A42" s="1" t="s">
        <v>0</v>
      </c>
      <c r="B42" s="62">
        <v>6</v>
      </c>
      <c r="C42" s="63"/>
      <c r="D42" s="63"/>
      <c r="E42" s="63"/>
      <c r="F42" s="63"/>
      <c r="G42" s="64"/>
    </row>
    <row r="43" spans="1:7" x14ac:dyDescent="0.2">
      <c r="A43" s="1" t="s">
        <v>1</v>
      </c>
      <c r="B43" s="58" t="s">
        <v>8</v>
      </c>
      <c r="C43" s="59"/>
      <c r="D43" s="59"/>
      <c r="E43" s="59"/>
      <c r="F43" s="59"/>
      <c r="G43" s="60"/>
    </row>
    <row r="44" spans="1:7" ht="13.5" thickBot="1" x14ac:dyDescent="0.25">
      <c r="A44" s="1" t="s">
        <v>2</v>
      </c>
      <c r="B44" s="54">
        <v>7</v>
      </c>
      <c r="C44" s="57"/>
      <c r="D44" s="54">
        <v>13</v>
      </c>
      <c r="E44" s="57"/>
      <c r="F44" s="54">
        <v>14</v>
      </c>
      <c r="G44" s="57"/>
    </row>
    <row r="45" spans="1:7" ht="13.5" thickBot="1" x14ac:dyDescent="0.25">
      <c r="B45" s="10" t="s">
        <v>22</v>
      </c>
      <c r="C45" s="11" t="s">
        <v>18</v>
      </c>
      <c r="D45" s="10" t="s">
        <v>22</v>
      </c>
      <c r="E45" s="11" t="s">
        <v>18</v>
      </c>
      <c r="F45" s="10" t="s">
        <v>22</v>
      </c>
      <c r="G45" s="12" t="s">
        <v>18</v>
      </c>
    </row>
    <row r="46" spans="1:7" ht="13.5" thickBot="1" x14ac:dyDescent="0.25">
      <c r="A46" s="2" t="s">
        <v>23</v>
      </c>
      <c r="B46" s="29"/>
      <c r="C46" s="35">
        <v>70.355999999999995</v>
      </c>
      <c r="D46" s="29"/>
      <c r="E46" s="35">
        <v>20.498000000000001</v>
      </c>
      <c r="F46" s="29"/>
      <c r="G46" s="35">
        <v>28.021000000000001</v>
      </c>
    </row>
    <row r="47" spans="1:7" ht="13.5" thickBot="1" x14ac:dyDescent="0.25">
      <c r="A47" s="3"/>
      <c r="B47" s="29"/>
      <c r="C47" s="29"/>
      <c r="D47" s="29"/>
      <c r="E47" s="30"/>
      <c r="F47" s="29"/>
      <c r="G47" s="30"/>
    </row>
    <row r="48" spans="1:7" x14ac:dyDescent="0.2">
      <c r="A48" s="2"/>
      <c r="B48" s="13"/>
      <c r="C48" s="18">
        <f>C46-C47</f>
        <v>70.355999999999995</v>
      </c>
      <c r="D48" s="18"/>
      <c r="E48" s="36">
        <f>E46-E47</f>
        <v>20.498000000000001</v>
      </c>
      <c r="F48" s="18"/>
      <c r="G48" s="18">
        <f>G46-G47</f>
        <v>28.021000000000001</v>
      </c>
    </row>
    <row r="49" spans="1:11" ht="13.5" thickBot="1" x14ac:dyDescent="0.25">
      <c r="A49" s="3"/>
      <c r="B49" s="19"/>
      <c r="C49" s="19"/>
      <c r="D49" s="19"/>
      <c r="E49" s="19"/>
      <c r="F49" s="19"/>
      <c r="G49" s="19"/>
    </row>
    <row r="50" spans="1:11" x14ac:dyDescent="0.2">
      <c r="A50" s="1" t="s">
        <v>0</v>
      </c>
      <c r="B50" s="62">
        <v>7</v>
      </c>
      <c r="C50" s="63"/>
      <c r="D50" s="63"/>
      <c r="E50" s="63"/>
      <c r="F50" s="63"/>
      <c r="G50" s="64"/>
    </row>
    <row r="51" spans="1:11" x14ac:dyDescent="0.2">
      <c r="A51" s="1" t="s">
        <v>1</v>
      </c>
      <c r="B51" s="58" t="s">
        <v>9</v>
      </c>
      <c r="C51" s="59"/>
      <c r="D51" s="59"/>
      <c r="E51" s="59"/>
      <c r="F51" s="59"/>
      <c r="G51" s="60"/>
    </row>
    <row r="52" spans="1:11" ht="13.5" thickBot="1" x14ac:dyDescent="0.25">
      <c r="A52" s="1" t="s">
        <v>2</v>
      </c>
      <c r="B52" s="54">
        <v>3</v>
      </c>
      <c r="C52" s="57"/>
      <c r="D52" s="54">
        <v>8</v>
      </c>
      <c r="E52" s="57"/>
      <c r="F52" s="54">
        <v>14</v>
      </c>
      <c r="G52" s="57"/>
    </row>
    <row r="53" spans="1:11" ht="13.5" thickBot="1" x14ac:dyDescent="0.25">
      <c r="B53" s="10" t="s">
        <v>22</v>
      </c>
      <c r="C53" s="11" t="s">
        <v>18</v>
      </c>
      <c r="D53" s="10" t="s">
        <v>22</v>
      </c>
      <c r="E53" s="11" t="s">
        <v>18</v>
      </c>
      <c r="F53" s="10" t="s">
        <v>22</v>
      </c>
      <c r="G53" s="12" t="s">
        <v>18</v>
      </c>
    </row>
    <row r="54" spans="1:11" ht="13.5" thickBot="1" x14ac:dyDescent="0.25">
      <c r="A54" s="2" t="s">
        <v>23</v>
      </c>
      <c r="B54" s="29"/>
      <c r="C54" s="35">
        <v>30.827000000000002</v>
      </c>
      <c r="D54" s="29"/>
      <c r="E54" s="35">
        <v>25.649000000000001</v>
      </c>
      <c r="F54" s="29"/>
      <c r="G54" s="35">
        <v>45.402999999999999</v>
      </c>
    </row>
    <row r="55" spans="1:11" ht="13.5" thickBot="1" x14ac:dyDescent="0.25">
      <c r="A55" s="3"/>
      <c r="B55" s="29"/>
      <c r="C55" s="30"/>
      <c r="D55" s="30"/>
      <c r="E55" s="30"/>
      <c r="F55" s="29"/>
      <c r="G55" s="29"/>
      <c r="I55" s="24"/>
      <c r="J55" s="14"/>
      <c r="K55" s="14"/>
    </row>
    <row r="56" spans="1:11" x14ac:dyDescent="0.2">
      <c r="A56" s="3"/>
      <c r="B56" s="13"/>
      <c r="C56" s="18">
        <f>C54-C55</f>
        <v>30.827000000000002</v>
      </c>
      <c r="D56" s="18"/>
      <c r="E56" s="18">
        <f>E54-E55</f>
        <v>25.649000000000001</v>
      </c>
      <c r="F56" s="18"/>
      <c r="G56" s="18">
        <f>G54-G55</f>
        <v>45.402999999999999</v>
      </c>
    </row>
    <row r="57" spans="1:11" ht="13.5" thickBot="1" x14ac:dyDescent="0.25">
      <c r="A57" s="3"/>
      <c r="B57" s="21"/>
      <c r="C57" s="21"/>
      <c r="D57" s="21"/>
      <c r="E57" s="21"/>
      <c r="F57" s="21"/>
      <c r="G57" s="21"/>
    </row>
    <row r="58" spans="1:11" x14ac:dyDescent="0.2">
      <c r="A58" s="1" t="s">
        <v>0</v>
      </c>
      <c r="B58" s="62">
        <v>8</v>
      </c>
      <c r="C58" s="63"/>
      <c r="D58" s="63"/>
      <c r="E58" s="63"/>
      <c r="F58" s="63"/>
      <c r="G58" s="64"/>
    </row>
    <row r="59" spans="1:11" x14ac:dyDescent="0.2">
      <c r="A59" s="1" t="s">
        <v>1</v>
      </c>
      <c r="B59" s="58" t="s">
        <v>10</v>
      </c>
      <c r="C59" s="59"/>
      <c r="D59" s="59"/>
      <c r="E59" s="59"/>
      <c r="F59" s="59"/>
      <c r="G59" s="60"/>
    </row>
    <row r="60" spans="1:11" ht="13.5" thickBot="1" x14ac:dyDescent="0.25">
      <c r="A60" s="1" t="s">
        <v>2</v>
      </c>
      <c r="B60" s="54">
        <v>4</v>
      </c>
      <c r="C60" s="57"/>
      <c r="D60" s="54">
        <v>7</v>
      </c>
      <c r="E60" s="57"/>
      <c r="F60" s="54">
        <v>9</v>
      </c>
      <c r="G60" s="57"/>
    </row>
    <row r="61" spans="1:11" ht="13.5" thickBot="1" x14ac:dyDescent="0.25">
      <c r="B61" s="10" t="s">
        <v>22</v>
      </c>
      <c r="C61" s="11" t="s">
        <v>18</v>
      </c>
      <c r="D61" s="10" t="s">
        <v>22</v>
      </c>
      <c r="E61" s="11" t="s">
        <v>18</v>
      </c>
      <c r="F61" s="10" t="s">
        <v>22</v>
      </c>
      <c r="G61" s="12" t="s">
        <v>18</v>
      </c>
    </row>
    <row r="62" spans="1:11" ht="13.5" thickBot="1" x14ac:dyDescent="0.25">
      <c r="A62" s="2" t="s">
        <v>23</v>
      </c>
      <c r="B62" s="29"/>
      <c r="C62" s="35">
        <v>45.146999999999998</v>
      </c>
      <c r="D62" s="29"/>
      <c r="E62" s="35">
        <v>70.787000000000006</v>
      </c>
      <c r="F62" s="29"/>
      <c r="G62" s="35">
        <v>10.992000000000001</v>
      </c>
    </row>
    <row r="63" spans="1:11" ht="13.5" thickBot="1" x14ac:dyDescent="0.25">
      <c r="A63" s="3"/>
      <c r="B63" s="29"/>
      <c r="C63" s="29"/>
      <c r="D63" s="29"/>
      <c r="E63" s="29"/>
      <c r="F63" s="29"/>
      <c r="G63" s="30"/>
      <c r="H63" s="6"/>
      <c r="I63" s="24"/>
      <c r="J63" s="14"/>
      <c r="K63" s="14"/>
    </row>
    <row r="64" spans="1:11" x14ac:dyDescent="0.2">
      <c r="A64" s="2"/>
      <c r="B64" s="13"/>
      <c r="C64" s="18">
        <f>C62-C63</f>
        <v>45.146999999999998</v>
      </c>
      <c r="D64" s="18"/>
      <c r="E64" s="18">
        <f>E62-E63</f>
        <v>70.787000000000006</v>
      </c>
      <c r="F64" s="18"/>
      <c r="G64" s="18">
        <f>G62-G63</f>
        <v>10.992000000000001</v>
      </c>
      <c r="H64" s="6"/>
    </row>
    <row r="65" spans="1:11" ht="13.5" thickBot="1" x14ac:dyDescent="0.25">
      <c r="A65" s="3"/>
      <c r="B65" s="21"/>
      <c r="C65" s="21"/>
      <c r="D65" s="21"/>
      <c r="E65" s="21"/>
      <c r="F65" s="21"/>
      <c r="G65" s="21"/>
    </row>
    <row r="66" spans="1:11" x14ac:dyDescent="0.2">
      <c r="A66" s="1" t="s">
        <v>0</v>
      </c>
      <c r="B66" s="62">
        <v>9</v>
      </c>
      <c r="C66" s="63"/>
      <c r="D66" s="63"/>
      <c r="E66" s="63"/>
      <c r="F66" s="63"/>
      <c r="G66" s="64"/>
    </row>
    <row r="67" spans="1:11" x14ac:dyDescent="0.2">
      <c r="A67" s="1" t="s">
        <v>1</v>
      </c>
      <c r="B67" s="58" t="s">
        <v>11</v>
      </c>
      <c r="C67" s="59"/>
      <c r="D67" s="59"/>
      <c r="E67" s="59"/>
      <c r="F67" s="59"/>
      <c r="G67" s="60"/>
    </row>
    <row r="68" spans="1:11" ht="13.5" thickBot="1" x14ac:dyDescent="0.25">
      <c r="A68" s="1" t="s">
        <v>2</v>
      </c>
      <c r="B68" s="54">
        <v>2</v>
      </c>
      <c r="C68" s="57"/>
      <c r="D68" s="54">
        <v>5</v>
      </c>
      <c r="E68" s="57"/>
      <c r="F68" s="54">
        <v>12</v>
      </c>
      <c r="G68" s="57"/>
    </row>
    <row r="69" spans="1:11" ht="13.5" thickBot="1" x14ac:dyDescent="0.25">
      <c r="B69" s="10" t="s">
        <v>22</v>
      </c>
      <c r="C69" s="11" t="s">
        <v>18</v>
      </c>
      <c r="D69" s="10" t="s">
        <v>22</v>
      </c>
      <c r="E69" s="11" t="s">
        <v>18</v>
      </c>
      <c r="F69" s="10" t="s">
        <v>22</v>
      </c>
      <c r="G69" s="12" t="s">
        <v>18</v>
      </c>
    </row>
    <row r="70" spans="1:11" ht="13.5" thickBot="1" x14ac:dyDescent="0.25">
      <c r="A70" s="2" t="s">
        <v>23</v>
      </c>
      <c r="B70" s="29"/>
      <c r="C70" s="35">
        <v>45.521999999999998</v>
      </c>
      <c r="D70" s="29"/>
      <c r="E70" s="35">
        <v>49.963000000000001</v>
      </c>
      <c r="F70" s="29"/>
      <c r="G70" s="35">
        <v>17.201000000000001</v>
      </c>
    </row>
    <row r="71" spans="1:11" ht="13.5" thickBot="1" x14ac:dyDescent="0.25">
      <c r="A71" s="3"/>
      <c r="B71" s="29"/>
      <c r="C71" s="29"/>
      <c r="D71" s="29"/>
      <c r="E71" s="30"/>
      <c r="F71" s="29"/>
      <c r="G71" s="30"/>
      <c r="I71" s="24"/>
      <c r="J71" s="14"/>
      <c r="K71" s="14"/>
    </row>
    <row r="72" spans="1:11" x14ac:dyDescent="0.2">
      <c r="A72" s="2"/>
      <c r="B72" s="13"/>
      <c r="C72" s="18">
        <f>C70-C71</f>
        <v>45.521999999999998</v>
      </c>
      <c r="D72" s="18"/>
      <c r="E72" s="18">
        <f>E70-E71</f>
        <v>49.963000000000001</v>
      </c>
      <c r="F72" s="18"/>
      <c r="G72" s="18">
        <f>G70-G71</f>
        <v>17.201000000000001</v>
      </c>
    </row>
    <row r="73" spans="1:11" ht="13.5" thickBot="1" x14ac:dyDescent="0.25">
      <c r="A73" s="3"/>
      <c r="B73" s="21"/>
      <c r="C73" s="21"/>
      <c r="D73" s="21"/>
      <c r="E73" s="21"/>
      <c r="F73" s="21"/>
      <c r="G73" s="13"/>
    </row>
    <row r="74" spans="1:11" x14ac:dyDescent="0.2">
      <c r="A74" s="1" t="s">
        <v>0</v>
      </c>
      <c r="B74" s="62">
        <v>10</v>
      </c>
      <c r="C74" s="63"/>
      <c r="D74" s="63"/>
      <c r="E74" s="63"/>
      <c r="F74" s="63"/>
      <c r="G74" s="64"/>
    </row>
    <row r="75" spans="1:11" x14ac:dyDescent="0.2">
      <c r="A75" s="1" t="s">
        <v>1</v>
      </c>
      <c r="B75" s="58" t="s">
        <v>12</v>
      </c>
      <c r="C75" s="59"/>
      <c r="D75" s="59"/>
      <c r="E75" s="59"/>
      <c r="F75" s="59"/>
      <c r="G75" s="60"/>
    </row>
    <row r="76" spans="1:11" x14ac:dyDescent="0.2">
      <c r="A76" s="1" t="s">
        <v>2</v>
      </c>
      <c r="B76" s="58">
        <v>5</v>
      </c>
      <c r="C76" s="61"/>
      <c r="D76" s="58">
        <v>6</v>
      </c>
      <c r="E76" s="61"/>
      <c r="F76" s="58">
        <v>15</v>
      </c>
      <c r="G76" s="61"/>
    </row>
    <row r="77" spans="1:11" ht="13.5" thickBot="1" x14ac:dyDescent="0.25">
      <c r="B77" s="7" t="s">
        <v>22</v>
      </c>
      <c r="C77" s="8" t="s">
        <v>18</v>
      </c>
      <c r="D77" s="8" t="s">
        <v>22</v>
      </c>
      <c r="E77" s="8" t="s">
        <v>18</v>
      </c>
      <c r="F77" s="8" t="s">
        <v>22</v>
      </c>
      <c r="G77" s="9" t="s">
        <v>18</v>
      </c>
    </row>
    <row r="78" spans="1:11" ht="13.5" thickBot="1" x14ac:dyDescent="0.25">
      <c r="A78" s="2" t="s">
        <v>23</v>
      </c>
      <c r="B78" s="29"/>
      <c r="C78" s="35">
        <v>33.738999999999997</v>
      </c>
      <c r="D78" s="29"/>
      <c r="E78" s="35">
        <v>56.148000000000003</v>
      </c>
      <c r="F78" s="29"/>
      <c r="G78" s="35">
        <v>52.957999999999998</v>
      </c>
    </row>
    <row r="79" spans="1:11" ht="13.5" thickBot="1" x14ac:dyDescent="0.25">
      <c r="A79" s="3"/>
      <c r="B79" s="31"/>
      <c r="C79" s="32"/>
      <c r="D79" s="31"/>
      <c r="E79" s="32"/>
      <c r="F79" s="31"/>
      <c r="G79" s="32"/>
      <c r="I79" s="24"/>
      <c r="J79" s="14"/>
      <c r="K79" s="14"/>
    </row>
    <row r="80" spans="1:11" x14ac:dyDescent="0.2">
      <c r="A80" s="3"/>
      <c r="B80" s="13"/>
      <c r="C80" s="18">
        <f>C78-C79</f>
        <v>33.738999999999997</v>
      </c>
      <c r="D80" s="18"/>
      <c r="E80" s="18">
        <f>E78-E79</f>
        <v>56.148000000000003</v>
      </c>
      <c r="F80" s="18"/>
      <c r="G80" s="18">
        <f>G78-G79</f>
        <v>52.957999999999998</v>
      </c>
    </row>
    <row r="81" spans="1:11" ht="13.5" thickBot="1" x14ac:dyDescent="0.25">
      <c r="A81" s="3"/>
      <c r="B81" s="21"/>
      <c r="C81" s="21"/>
      <c r="D81" s="21"/>
      <c r="E81" s="21"/>
      <c r="F81" s="21"/>
      <c r="G81" s="21"/>
    </row>
    <row r="82" spans="1:11" x14ac:dyDescent="0.2">
      <c r="A82" s="1" t="s">
        <v>0</v>
      </c>
      <c r="B82" s="62">
        <v>11</v>
      </c>
      <c r="C82" s="63"/>
      <c r="D82" s="63"/>
      <c r="E82" s="63"/>
      <c r="F82" s="63"/>
      <c r="G82" s="64"/>
    </row>
    <row r="83" spans="1:11" x14ac:dyDescent="0.2">
      <c r="A83" s="1" t="s">
        <v>1</v>
      </c>
      <c r="B83" s="58" t="s">
        <v>13</v>
      </c>
      <c r="C83" s="59"/>
      <c r="D83" s="59"/>
      <c r="E83" s="59"/>
      <c r="F83" s="59"/>
      <c r="G83" s="60"/>
    </row>
    <row r="84" spans="1:11" ht="13.5" thickBot="1" x14ac:dyDescent="0.25">
      <c r="A84" s="1" t="s">
        <v>2</v>
      </c>
      <c r="B84" s="54">
        <v>2</v>
      </c>
      <c r="C84" s="57"/>
      <c r="D84" s="54">
        <v>6</v>
      </c>
      <c r="E84" s="57"/>
      <c r="F84" s="54">
        <v>14</v>
      </c>
      <c r="G84" s="57"/>
    </row>
    <row r="85" spans="1:11" ht="13.5" thickBot="1" x14ac:dyDescent="0.25">
      <c r="B85" s="10" t="s">
        <v>22</v>
      </c>
      <c r="C85" s="11" t="s">
        <v>18</v>
      </c>
      <c r="D85" s="10" t="s">
        <v>22</v>
      </c>
      <c r="E85" s="11" t="s">
        <v>18</v>
      </c>
      <c r="F85" s="10" t="s">
        <v>22</v>
      </c>
      <c r="G85" s="12" t="s">
        <v>18</v>
      </c>
    </row>
    <row r="86" spans="1:11" ht="13.5" thickBot="1" x14ac:dyDescent="0.25">
      <c r="A86" s="2" t="s">
        <v>23</v>
      </c>
      <c r="B86" s="29"/>
      <c r="C86" s="35">
        <v>55.292000000000002</v>
      </c>
      <c r="D86" s="29"/>
      <c r="E86" s="35">
        <v>24.79</v>
      </c>
      <c r="F86" s="30"/>
      <c r="G86" s="35">
        <v>19.75</v>
      </c>
    </row>
    <row r="87" spans="1:11" ht="13.5" thickBot="1" x14ac:dyDescent="0.25">
      <c r="A87" s="3"/>
      <c r="B87" s="29"/>
      <c r="C87" s="30"/>
      <c r="D87" s="30"/>
      <c r="E87" s="30"/>
      <c r="F87" s="30"/>
      <c r="G87" s="30"/>
      <c r="I87" s="24"/>
      <c r="J87" s="14"/>
      <c r="K87" s="14"/>
    </row>
    <row r="88" spans="1:11" x14ac:dyDescent="0.2">
      <c r="A88" s="2"/>
      <c r="B88" s="13"/>
      <c r="C88" s="18">
        <f>C86-C87</f>
        <v>55.292000000000002</v>
      </c>
      <c r="D88" s="18"/>
      <c r="E88" s="18">
        <f>E86-E87</f>
        <v>24.79</v>
      </c>
      <c r="F88" s="18"/>
      <c r="G88" s="18">
        <f>G86-G87</f>
        <v>19.75</v>
      </c>
      <c r="I88" s="24"/>
      <c r="J88" s="14"/>
      <c r="K88" s="14"/>
    </row>
    <row r="89" spans="1:11" ht="13.5" thickBot="1" x14ac:dyDescent="0.25">
      <c r="A89" s="3"/>
      <c r="B89" s="21"/>
      <c r="C89" s="21"/>
      <c r="D89" s="21"/>
      <c r="E89" s="21"/>
      <c r="F89" s="21"/>
      <c r="G89" s="21"/>
    </row>
    <row r="90" spans="1:11" x14ac:dyDescent="0.2">
      <c r="A90" s="1" t="s">
        <v>0</v>
      </c>
      <c r="B90" s="65">
        <v>12</v>
      </c>
      <c r="C90" s="66"/>
      <c r="D90" s="66"/>
      <c r="E90" s="66"/>
      <c r="F90" s="66"/>
      <c r="G90" s="67"/>
    </row>
    <row r="91" spans="1:11" x14ac:dyDescent="0.2">
      <c r="A91" s="1" t="s">
        <v>1</v>
      </c>
      <c r="B91" s="68" t="s">
        <v>14</v>
      </c>
      <c r="C91" s="69"/>
      <c r="D91" s="69"/>
      <c r="E91" s="69"/>
      <c r="F91" s="69"/>
      <c r="G91" s="70"/>
    </row>
    <row r="92" spans="1:11" ht="13.5" thickBot="1" x14ac:dyDescent="0.25">
      <c r="A92" s="1" t="s">
        <v>2</v>
      </c>
      <c r="B92" s="54">
        <v>1</v>
      </c>
      <c r="C92" s="55"/>
      <c r="D92" s="56">
        <v>6</v>
      </c>
      <c r="E92" s="55"/>
      <c r="F92" s="56">
        <v>9</v>
      </c>
      <c r="G92" s="57"/>
    </row>
    <row r="93" spans="1:11" ht="13.5" thickBot="1" x14ac:dyDescent="0.25">
      <c r="B93" s="10" t="s">
        <v>22</v>
      </c>
      <c r="C93" s="11" t="s">
        <v>18</v>
      </c>
      <c r="D93" s="10" t="s">
        <v>22</v>
      </c>
      <c r="E93" s="11" t="s">
        <v>18</v>
      </c>
      <c r="F93" s="10" t="s">
        <v>22</v>
      </c>
      <c r="G93" s="12" t="s">
        <v>18</v>
      </c>
    </row>
    <row r="94" spans="1:11" ht="13.5" thickBot="1" x14ac:dyDescent="0.25">
      <c r="A94" s="2" t="s">
        <v>23</v>
      </c>
      <c r="B94" s="15"/>
      <c r="C94" s="41">
        <v>34.942999999999998</v>
      </c>
      <c r="D94" s="16"/>
      <c r="E94" s="41">
        <v>57.4</v>
      </c>
      <c r="F94" s="16"/>
      <c r="G94" s="42">
        <v>53.226999999999997</v>
      </c>
    </row>
    <row r="95" spans="1:11" ht="13.5" thickBot="1" x14ac:dyDescent="0.25">
      <c r="A95" s="3"/>
      <c r="B95" s="37"/>
      <c r="C95" s="38"/>
      <c r="D95" s="38"/>
      <c r="E95" s="39"/>
      <c r="F95" s="39"/>
      <c r="G95" s="40"/>
      <c r="I95" s="24"/>
      <c r="J95" s="14"/>
      <c r="K95" s="14"/>
    </row>
    <row r="96" spans="1:11" x14ac:dyDescent="0.2">
      <c r="A96" s="3"/>
      <c r="B96" s="13"/>
      <c r="C96" s="18">
        <f>C94-C95</f>
        <v>34.942999999999998</v>
      </c>
      <c r="D96" s="18"/>
      <c r="E96" s="18">
        <f>E94-E95</f>
        <v>57.4</v>
      </c>
      <c r="F96" s="18"/>
      <c r="G96" s="18">
        <f>G94-G95</f>
        <v>53.226999999999997</v>
      </c>
    </row>
    <row r="97" spans="2:8" x14ac:dyDescent="0.2">
      <c r="B97" s="27"/>
      <c r="C97" s="28"/>
      <c r="D97" s="28"/>
      <c r="E97" s="22"/>
      <c r="F97" s="22"/>
      <c r="G97" s="22"/>
    </row>
    <row r="98" spans="2:8" x14ac:dyDescent="0.2">
      <c r="B98" s="22"/>
      <c r="C98" s="22"/>
      <c r="D98" s="22"/>
      <c r="E98" s="22"/>
      <c r="F98" s="22"/>
      <c r="G98" s="22"/>
      <c r="H98" s="4"/>
    </row>
    <row r="99" spans="2:8" x14ac:dyDescent="0.2">
      <c r="B99" s="22"/>
      <c r="C99" s="22"/>
      <c r="D99" s="22"/>
      <c r="E99" s="22"/>
      <c r="F99" s="22"/>
      <c r="G99" s="22"/>
    </row>
    <row r="100" spans="2:8" x14ac:dyDescent="0.2">
      <c r="B100" s="22"/>
      <c r="C100" s="22"/>
      <c r="D100" s="22"/>
      <c r="E100" s="22"/>
      <c r="F100" s="22"/>
      <c r="G100" s="22"/>
    </row>
    <row r="101" spans="2:8" x14ac:dyDescent="0.2">
      <c r="B101" s="22"/>
      <c r="C101" s="22"/>
      <c r="D101" s="22"/>
      <c r="E101" s="22"/>
      <c r="F101" s="22"/>
      <c r="G101" s="22"/>
    </row>
    <row r="102" spans="2:8" x14ac:dyDescent="0.2">
      <c r="B102" s="22"/>
      <c r="C102" s="22"/>
      <c r="D102" s="22"/>
      <c r="E102" s="22"/>
      <c r="F102" s="22"/>
      <c r="G102" s="22"/>
    </row>
  </sheetData>
  <mergeCells count="60">
    <mergeCell ref="D4:E4"/>
    <mergeCell ref="F12:G12"/>
    <mergeCell ref="B11:G11"/>
    <mergeCell ref="B26:G26"/>
    <mergeCell ref="F92:G92"/>
    <mergeCell ref="B91:G91"/>
    <mergeCell ref="B83:G83"/>
    <mergeCell ref="B90:G90"/>
    <mergeCell ref="B92:C92"/>
    <mergeCell ref="D92:E92"/>
    <mergeCell ref="B84:C84"/>
    <mergeCell ref="D84:E84"/>
    <mergeCell ref="F84:G84"/>
    <mergeCell ref="B10:G10"/>
    <mergeCell ref="F4:G4"/>
    <mergeCell ref="B4:C4"/>
    <mergeCell ref="B82:G82"/>
    <mergeCell ref="B76:C76"/>
    <mergeCell ref="D76:E76"/>
    <mergeCell ref="F76:G76"/>
    <mergeCell ref="B2:G2"/>
    <mergeCell ref="F52:G52"/>
    <mergeCell ref="B27:G27"/>
    <mergeCell ref="B50:G50"/>
    <mergeCell ref="B51:G51"/>
    <mergeCell ref="B3:G3"/>
    <mergeCell ref="B36:C36"/>
    <mergeCell ref="D12:E12"/>
    <mergeCell ref="B44:C44"/>
    <mergeCell ref="B28:C28"/>
    <mergeCell ref="D68:E68"/>
    <mergeCell ref="F68:G68"/>
    <mergeCell ref="B12:C12"/>
    <mergeCell ref="B18:G18"/>
    <mergeCell ref="B19:G19"/>
    <mergeCell ref="B20:C20"/>
    <mergeCell ref="D44:E44"/>
    <mergeCell ref="F44:G44"/>
    <mergeCell ref="F20:G20"/>
    <mergeCell ref="D20:E20"/>
    <mergeCell ref="B75:G75"/>
    <mergeCell ref="F60:G60"/>
    <mergeCell ref="B60:C60"/>
    <mergeCell ref="B74:G74"/>
    <mergeCell ref="B66:G66"/>
    <mergeCell ref="B58:G58"/>
    <mergeCell ref="B68:C68"/>
    <mergeCell ref="D60:E60"/>
    <mergeCell ref="B67:G67"/>
    <mergeCell ref="F28:G28"/>
    <mergeCell ref="B59:G59"/>
    <mergeCell ref="D36:E36"/>
    <mergeCell ref="F36:G36"/>
    <mergeCell ref="B35:G35"/>
    <mergeCell ref="D28:E28"/>
    <mergeCell ref="B42:G42"/>
    <mergeCell ref="B43:G43"/>
    <mergeCell ref="B34:G34"/>
    <mergeCell ref="B52:C52"/>
    <mergeCell ref="D52:E52"/>
  </mergeCells>
  <phoneticPr fontId="0" type="noConversion"/>
  <printOptions gridLines="1"/>
  <pageMargins left="0.78740157499999996" right="0.78740157499999996" top="0.984251969" bottom="0.984251969" header="0.4921259845" footer="0.4921259845"/>
  <pageSetup paperSize="9" scale="90" orientation="portrait" r:id="rId1"/>
  <headerFooter alignWithMargins="0">
    <oddFooter>&amp;RSeite&amp;P/&amp;N</oddFooter>
  </headerFooter>
  <rowBreaks count="4" manualBreakCount="4">
    <brk id="25" max="16383" man="1"/>
    <brk id="49" max="16383" man="1"/>
    <brk id="73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92"/>
  <sheetViews>
    <sheetView zoomScaleNormal="100" workbookViewId="0">
      <selection activeCell="C7" sqref="C7:I7"/>
    </sheetView>
  </sheetViews>
  <sheetFormatPr baseColWidth="10" defaultRowHeight="12.75" x14ac:dyDescent="0.2"/>
  <sheetData>
    <row r="3" spans="2:11" ht="13.5" thickBot="1" x14ac:dyDescent="0.25"/>
    <row r="4" spans="2:11" ht="13.5" thickBot="1" x14ac:dyDescent="0.25">
      <c r="B4" s="1" t="s">
        <v>24</v>
      </c>
      <c r="C4" s="72">
        <v>1</v>
      </c>
      <c r="D4" s="73"/>
      <c r="E4" s="73"/>
      <c r="F4" s="73"/>
      <c r="G4" s="73"/>
      <c r="H4" s="73"/>
      <c r="I4" s="74"/>
    </row>
    <row r="5" spans="2:11" ht="13.5" thickBot="1" x14ac:dyDescent="0.25">
      <c r="B5" s="5"/>
      <c r="C5" s="52" t="s">
        <v>18</v>
      </c>
      <c r="D5" s="52" t="s">
        <v>15</v>
      </c>
      <c r="E5" s="52" t="s">
        <v>19</v>
      </c>
      <c r="F5" s="52" t="s">
        <v>16</v>
      </c>
      <c r="G5" s="53" t="s">
        <v>20</v>
      </c>
      <c r="H5" s="52" t="s">
        <v>17</v>
      </c>
      <c r="I5" s="30" t="s">
        <v>21</v>
      </c>
      <c r="J5" s="5"/>
      <c r="K5" s="5"/>
    </row>
    <row r="6" spans="2:11" ht="13.5" thickBot="1" x14ac:dyDescent="0.25">
      <c r="B6" s="2" t="s">
        <v>23</v>
      </c>
      <c r="C6" s="47">
        <v>64.1755</v>
      </c>
      <c r="D6" s="49">
        <v>0.13739999999999999</v>
      </c>
      <c r="E6" s="47">
        <v>62.180300000000003</v>
      </c>
      <c r="F6" s="49">
        <v>0.45219999999999999</v>
      </c>
      <c r="G6" s="47">
        <v>111.46250000000001</v>
      </c>
      <c r="H6" s="49">
        <v>1.4179999999999999</v>
      </c>
      <c r="I6" s="48">
        <v>74.17</v>
      </c>
    </row>
    <row r="7" spans="2:11" ht="13.5" thickBot="1" x14ac:dyDescent="0.25">
      <c r="B7" s="2"/>
      <c r="C7" s="43"/>
      <c r="D7" s="43"/>
      <c r="E7" s="43"/>
      <c r="F7" s="43"/>
      <c r="G7" s="43"/>
      <c r="H7" s="43"/>
      <c r="I7" s="44"/>
    </row>
    <row r="8" spans="2:11" x14ac:dyDescent="0.2">
      <c r="B8" s="2"/>
      <c r="C8" s="23">
        <f>C6-C7</f>
        <v>64.1755</v>
      </c>
      <c r="D8" s="23">
        <f t="shared" ref="D8:I8" si="0">D6-D7</f>
        <v>0.13739999999999999</v>
      </c>
      <c r="E8" s="23">
        <f t="shared" si="0"/>
        <v>62.180300000000003</v>
      </c>
      <c r="F8" s="23">
        <f t="shared" si="0"/>
        <v>0.45219999999999999</v>
      </c>
      <c r="G8" s="23">
        <f t="shared" si="0"/>
        <v>111.46250000000001</v>
      </c>
      <c r="H8" s="23">
        <f t="shared" si="0"/>
        <v>1.4179999999999999</v>
      </c>
      <c r="I8" s="23">
        <f t="shared" si="0"/>
        <v>74.17</v>
      </c>
      <c r="J8" s="14">
        <f>MAX(C8:I8)</f>
        <v>111.46250000000001</v>
      </c>
      <c r="K8" s="14">
        <f>MIN(C8:I8)</f>
        <v>0.13739999999999999</v>
      </c>
    </row>
    <row r="9" spans="2:11" ht="13.5" thickBot="1" x14ac:dyDescent="0.25">
      <c r="C9" s="14"/>
      <c r="D9" s="14"/>
      <c r="E9" s="14"/>
      <c r="F9" s="14"/>
      <c r="G9" s="14"/>
      <c r="H9" s="14"/>
      <c r="J9" s="14"/>
      <c r="K9" s="14"/>
    </row>
    <row r="10" spans="2:11" ht="13.5" thickBot="1" x14ac:dyDescent="0.25">
      <c r="B10" s="1" t="s">
        <v>24</v>
      </c>
      <c r="C10" s="72">
        <v>2</v>
      </c>
      <c r="D10" s="73"/>
      <c r="E10" s="73"/>
      <c r="F10" s="73"/>
      <c r="G10" s="73"/>
      <c r="H10" s="73"/>
      <c r="I10" s="74"/>
      <c r="J10" s="14"/>
      <c r="K10" s="14"/>
    </row>
    <row r="11" spans="2:11" ht="13.5" thickBot="1" x14ac:dyDescent="0.25">
      <c r="B11" s="5"/>
      <c r="C11" s="33" t="s">
        <v>18</v>
      </c>
      <c r="D11" s="33" t="s">
        <v>15</v>
      </c>
      <c r="E11" s="33" t="s">
        <v>19</v>
      </c>
      <c r="F11" s="33" t="s">
        <v>16</v>
      </c>
      <c r="G11" s="34" t="s">
        <v>20</v>
      </c>
      <c r="H11" s="33" t="s">
        <v>17</v>
      </c>
      <c r="I11" s="30" t="s">
        <v>21</v>
      </c>
      <c r="J11" s="14"/>
      <c r="K11" s="14"/>
    </row>
    <row r="12" spans="2:11" ht="13.5" thickBot="1" x14ac:dyDescent="0.25">
      <c r="B12" s="2" t="s">
        <v>23</v>
      </c>
      <c r="C12" s="47">
        <v>56.718200000000003</v>
      </c>
      <c r="D12" s="49">
        <v>0.4672</v>
      </c>
      <c r="E12" s="47">
        <v>49.173699999999997</v>
      </c>
      <c r="F12" s="49">
        <v>0.25119999999999998</v>
      </c>
      <c r="G12" s="47">
        <v>5.2121000000000004</v>
      </c>
      <c r="H12" s="49">
        <v>0.48080000000000001</v>
      </c>
      <c r="I12" s="48">
        <v>119.17</v>
      </c>
      <c r="J12" s="14"/>
      <c r="K12" s="14"/>
    </row>
    <row r="13" spans="2:11" ht="13.5" thickBot="1" x14ac:dyDescent="0.25">
      <c r="B13" s="2"/>
      <c r="C13" s="43"/>
      <c r="D13" s="43"/>
      <c r="E13" s="43"/>
      <c r="F13" s="43"/>
      <c r="G13" s="43"/>
      <c r="H13" s="43"/>
      <c r="I13" s="44"/>
      <c r="J13" s="14"/>
      <c r="K13" s="14"/>
    </row>
    <row r="14" spans="2:11" x14ac:dyDescent="0.2">
      <c r="B14" s="2"/>
      <c r="C14" s="23">
        <f t="shared" ref="C14:I14" si="1">C12-C13</f>
        <v>56.718200000000003</v>
      </c>
      <c r="D14" s="23">
        <f t="shared" si="1"/>
        <v>0.4672</v>
      </c>
      <c r="E14" s="23">
        <f t="shared" si="1"/>
        <v>49.173699999999997</v>
      </c>
      <c r="F14" s="23">
        <f t="shared" si="1"/>
        <v>0.25119999999999998</v>
      </c>
      <c r="G14" s="23">
        <f t="shared" si="1"/>
        <v>5.2121000000000004</v>
      </c>
      <c r="H14" s="23">
        <f t="shared" si="1"/>
        <v>0.48080000000000001</v>
      </c>
      <c r="I14" s="23">
        <f t="shared" si="1"/>
        <v>119.17</v>
      </c>
      <c r="J14" s="14">
        <f>MAX(C14:I14)</f>
        <v>119.17</v>
      </c>
      <c r="K14" s="14">
        <f>MIN(C14:I14)</f>
        <v>0.25119999999999998</v>
      </c>
    </row>
    <row r="15" spans="2:11" ht="13.5" thickBot="1" x14ac:dyDescent="0.25">
      <c r="C15" s="24"/>
      <c r="D15" s="24"/>
      <c r="E15" s="24"/>
      <c r="F15" s="24"/>
      <c r="G15" s="24"/>
      <c r="H15" s="24"/>
      <c r="J15" s="14"/>
      <c r="K15" s="14"/>
    </row>
    <row r="16" spans="2:11" ht="13.5" thickBot="1" x14ac:dyDescent="0.25">
      <c r="B16" s="1" t="s">
        <v>24</v>
      </c>
      <c r="C16" s="72">
        <v>3</v>
      </c>
      <c r="D16" s="73"/>
      <c r="E16" s="73"/>
      <c r="F16" s="73"/>
      <c r="G16" s="73"/>
      <c r="H16" s="73"/>
      <c r="I16" s="74"/>
      <c r="J16" s="14"/>
      <c r="K16" s="14"/>
    </row>
    <row r="17" spans="2:11" ht="13.5" thickBot="1" x14ac:dyDescent="0.25">
      <c r="B17" s="5"/>
      <c r="C17" s="33" t="s">
        <v>18</v>
      </c>
      <c r="D17" s="33" t="s">
        <v>15</v>
      </c>
      <c r="E17" s="33" t="s">
        <v>19</v>
      </c>
      <c r="F17" s="33" t="s">
        <v>16</v>
      </c>
      <c r="G17" s="34" t="s">
        <v>20</v>
      </c>
      <c r="H17" s="33" t="s">
        <v>17</v>
      </c>
      <c r="I17" s="30" t="s">
        <v>21</v>
      </c>
      <c r="J17" s="14"/>
      <c r="K17" s="14"/>
    </row>
    <row r="18" spans="2:11" ht="13.5" thickBot="1" x14ac:dyDescent="0.25">
      <c r="B18" s="2" t="s">
        <v>23</v>
      </c>
      <c r="C18" s="47">
        <v>50.094499999999996</v>
      </c>
      <c r="D18" s="49">
        <v>0.2361</v>
      </c>
      <c r="E18" s="47">
        <v>43.435899999999997</v>
      </c>
      <c r="F18" s="49">
        <v>0.2576</v>
      </c>
      <c r="G18" s="47">
        <v>0.4617</v>
      </c>
      <c r="H18" s="49">
        <v>3.1E-2</v>
      </c>
      <c r="I18" s="48">
        <v>96.67</v>
      </c>
      <c r="J18" s="14"/>
      <c r="K18" s="14"/>
    </row>
    <row r="19" spans="2:11" ht="13.5" thickBot="1" x14ac:dyDescent="0.25">
      <c r="B19" s="2"/>
      <c r="C19" s="43"/>
      <c r="D19" s="45"/>
      <c r="E19" s="43"/>
      <c r="F19" s="45"/>
      <c r="G19" s="43"/>
      <c r="H19" s="45"/>
      <c r="I19" s="43"/>
      <c r="J19" s="14"/>
      <c r="K19" s="14"/>
    </row>
    <row r="20" spans="2:11" x14ac:dyDescent="0.2">
      <c r="B20" s="2"/>
      <c r="C20" s="23">
        <f t="shared" ref="C20:I20" si="2">C18-C19</f>
        <v>50.094499999999996</v>
      </c>
      <c r="D20" s="23">
        <f t="shared" si="2"/>
        <v>0.2361</v>
      </c>
      <c r="E20" s="23">
        <f t="shared" si="2"/>
        <v>43.435899999999997</v>
      </c>
      <c r="F20" s="23">
        <f t="shared" si="2"/>
        <v>0.2576</v>
      </c>
      <c r="G20" s="23">
        <f t="shared" si="2"/>
        <v>0.4617</v>
      </c>
      <c r="H20" s="23">
        <f t="shared" si="2"/>
        <v>3.1E-2</v>
      </c>
      <c r="I20" s="23">
        <f t="shared" si="2"/>
        <v>96.67</v>
      </c>
      <c r="J20" s="14">
        <f>MAX(C20:I20)</f>
        <v>96.67</v>
      </c>
      <c r="K20" s="14">
        <f>MIN(C20:I20)</f>
        <v>3.1E-2</v>
      </c>
    </row>
    <row r="21" spans="2:11" ht="13.5" thickBot="1" x14ac:dyDescent="0.25">
      <c r="C21" s="24"/>
      <c r="D21" s="24"/>
      <c r="E21" s="24"/>
      <c r="F21" s="24"/>
      <c r="G21" s="24"/>
      <c r="H21" s="24"/>
      <c r="J21" s="14"/>
      <c r="K21" s="14"/>
    </row>
    <row r="22" spans="2:11" ht="13.5" thickBot="1" x14ac:dyDescent="0.25">
      <c r="B22" s="1" t="s">
        <v>24</v>
      </c>
      <c r="C22" s="72">
        <v>4</v>
      </c>
      <c r="D22" s="73"/>
      <c r="E22" s="73"/>
      <c r="F22" s="73"/>
      <c r="G22" s="73"/>
      <c r="H22" s="73"/>
      <c r="I22" s="74"/>
      <c r="J22" s="14"/>
      <c r="K22" s="14"/>
    </row>
    <row r="23" spans="2:11" ht="13.5" thickBot="1" x14ac:dyDescent="0.25">
      <c r="B23" s="5"/>
      <c r="C23" s="33" t="s">
        <v>18</v>
      </c>
      <c r="D23" s="33" t="s">
        <v>15</v>
      </c>
      <c r="E23" s="33" t="s">
        <v>19</v>
      </c>
      <c r="F23" s="33" t="s">
        <v>16</v>
      </c>
      <c r="G23" s="34" t="s">
        <v>20</v>
      </c>
      <c r="H23" s="33" t="s">
        <v>17</v>
      </c>
      <c r="I23" s="30" t="s">
        <v>21</v>
      </c>
      <c r="J23" s="14"/>
      <c r="K23" s="14"/>
    </row>
    <row r="24" spans="2:11" ht="13.5" thickBot="1" x14ac:dyDescent="0.25">
      <c r="B24" s="2" t="s">
        <v>23</v>
      </c>
      <c r="C24" s="47">
        <v>47.218899999999998</v>
      </c>
      <c r="D24" s="49">
        <v>0.76239999999999997</v>
      </c>
      <c r="E24" s="47">
        <v>47.218899999999998</v>
      </c>
      <c r="F24" s="49">
        <v>0.52270000000000005</v>
      </c>
      <c r="G24" s="47">
        <v>0.52090000000000003</v>
      </c>
      <c r="H24" s="49">
        <v>5.3199999999999997E-2</v>
      </c>
      <c r="I24" s="51">
        <v>-25</v>
      </c>
      <c r="J24" s="14"/>
      <c r="K24" s="14"/>
    </row>
    <row r="25" spans="2:11" ht="13.5" thickBot="1" x14ac:dyDescent="0.25">
      <c r="B25" s="2"/>
      <c r="C25" s="43"/>
      <c r="D25" s="45"/>
      <c r="E25" s="43"/>
      <c r="F25" s="45"/>
      <c r="G25" s="43"/>
      <c r="H25" s="45"/>
      <c r="I25" s="44"/>
      <c r="J25" s="14"/>
      <c r="K25" s="14"/>
    </row>
    <row r="26" spans="2:11" x14ac:dyDescent="0.2">
      <c r="B26" s="2"/>
      <c r="C26" s="23">
        <f t="shared" ref="C26:I26" si="3">C24-C25</f>
        <v>47.218899999999998</v>
      </c>
      <c r="D26" s="23">
        <f t="shared" si="3"/>
        <v>0.76239999999999997</v>
      </c>
      <c r="E26" s="23">
        <f t="shared" si="3"/>
        <v>47.218899999999998</v>
      </c>
      <c r="F26" s="23">
        <f t="shared" si="3"/>
        <v>0.52270000000000005</v>
      </c>
      <c r="G26" s="23">
        <f t="shared" si="3"/>
        <v>0.52090000000000003</v>
      </c>
      <c r="H26" s="23">
        <f t="shared" si="3"/>
        <v>5.3199999999999997E-2</v>
      </c>
      <c r="I26" s="23">
        <f t="shared" si="3"/>
        <v>-25</v>
      </c>
      <c r="J26" s="14">
        <f>MAX(C26:I26)</f>
        <v>47.218899999999998</v>
      </c>
      <c r="K26" s="14">
        <f>MIN(C26:I26)</f>
        <v>-25</v>
      </c>
    </row>
    <row r="27" spans="2:11" ht="13.5" thickBot="1" x14ac:dyDescent="0.25">
      <c r="C27" s="24"/>
      <c r="D27" s="24"/>
      <c r="E27" s="24"/>
      <c r="F27" s="24"/>
      <c r="G27" s="24"/>
      <c r="H27" s="24"/>
      <c r="J27" s="14"/>
      <c r="K27" s="14"/>
    </row>
    <row r="28" spans="2:11" ht="13.5" thickBot="1" x14ac:dyDescent="0.25">
      <c r="B28" s="1" t="s">
        <v>24</v>
      </c>
      <c r="C28" s="72">
        <v>5</v>
      </c>
      <c r="D28" s="73"/>
      <c r="E28" s="73"/>
      <c r="F28" s="73"/>
      <c r="G28" s="73"/>
      <c r="H28" s="73"/>
      <c r="I28" s="74"/>
      <c r="J28" s="14"/>
      <c r="K28" s="14"/>
    </row>
    <row r="29" spans="2:11" ht="13.5" thickBot="1" x14ac:dyDescent="0.25">
      <c r="B29" s="5"/>
      <c r="C29" s="33" t="s">
        <v>18</v>
      </c>
      <c r="D29" s="33" t="s">
        <v>15</v>
      </c>
      <c r="E29" s="33" t="s">
        <v>19</v>
      </c>
      <c r="F29" s="33" t="s">
        <v>16</v>
      </c>
      <c r="G29" s="34" t="s">
        <v>20</v>
      </c>
      <c r="H29" s="33" t="s">
        <v>17</v>
      </c>
      <c r="I29" s="30" t="s">
        <v>21</v>
      </c>
      <c r="J29" s="14"/>
      <c r="K29" s="14"/>
    </row>
    <row r="30" spans="2:11" ht="13.5" thickBot="1" x14ac:dyDescent="0.25">
      <c r="B30" s="2" t="s">
        <v>23</v>
      </c>
      <c r="C30" s="47">
        <v>50.842700000000001</v>
      </c>
      <c r="D30" s="49">
        <v>0.14860000000000001</v>
      </c>
      <c r="E30" s="47">
        <v>42.872199999999999</v>
      </c>
      <c r="F30" s="49">
        <v>0.21210000000000001</v>
      </c>
      <c r="G30" s="47">
        <v>0.84909999999999997</v>
      </c>
      <c r="H30" s="49">
        <v>8.9899999999999994E-2</v>
      </c>
      <c r="I30" s="48">
        <v>150.63</v>
      </c>
      <c r="J30" s="14"/>
      <c r="K30" s="14"/>
    </row>
    <row r="31" spans="2:11" ht="13.5" thickBot="1" x14ac:dyDescent="0.25">
      <c r="B31" s="2"/>
      <c r="C31" s="50"/>
      <c r="D31" s="45"/>
      <c r="E31" s="50"/>
      <c r="F31" s="45"/>
      <c r="G31" s="50"/>
      <c r="H31" s="45"/>
      <c r="I31" s="50"/>
      <c r="J31" s="14"/>
      <c r="K31" s="14"/>
    </row>
    <row r="32" spans="2:11" x14ac:dyDescent="0.2">
      <c r="B32" s="2"/>
      <c r="C32" s="23">
        <f t="shared" ref="C32:I32" si="4">C30-C31</f>
        <v>50.842700000000001</v>
      </c>
      <c r="D32" s="23">
        <f t="shared" si="4"/>
        <v>0.14860000000000001</v>
      </c>
      <c r="E32" s="23">
        <f t="shared" si="4"/>
        <v>42.872199999999999</v>
      </c>
      <c r="F32" s="23">
        <f t="shared" si="4"/>
        <v>0.21210000000000001</v>
      </c>
      <c r="G32" s="23">
        <f t="shared" si="4"/>
        <v>0.84909999999999997</v>
      </c>
      <c r="H32" s="23">
        <f t="shared" si="4"/>
        <v>8.9899999999999994E-2</v>
      </c>
      <c r="I32" s="23">
        <f t="shared" si="4"/>
        <v>150.63</v>
      </c>
      <c r="J32" s="14">
        <f>MAX(C32:I32)</f>
        <v>150.63</v>
      </c>
      <c r="K32" s="14">
        <f>MIN(C32:I32)</f>
        <v>8.9899999999999994E-2</v>
      </c>
    </row>
    <row r="33" spans="2:11" ht="13.5" thickBot="1" x14ac:dyDescent="0.25">
      <c r="C33" s="24"/>
      <c r="D33" s="24"/>
      <c r="E33" s="24"/>
      <c r="F33" s="24"/>
      <c r="G33" s="24"/>
      <c r="H33" s="24"/>
      <c r="J33" s="14"/>
      <c r="K33" s="14"/>
    </row>
    <row r="34" spans="2:11" ht="13.5" thickBot="1" x14ac:dyDescent="0.25">
      <c r="B34" s="1" t="s">
        <v>24</v>
      </c>
      <c r="C34" s="72">
        <v>6</v>
      </c>
      <c r="D34" s="73"/>
      <c r="E34" s="73"/>
      <c r="F34" s="73"/>
      <c r="G34" s="73"/>
      <c r="H34" s="73"/>
      <c r="I34" s="74"/>
      <c r="J34" s="14"/>
      <c r="K34" s="14"/>
    </row>
    <row r="35" spans="2:11" ht="13.5" thickBot="1" x14ac:dyDescent="0.25">
      <c r="B35" s="5"/>
      <c r="C35" s="33" t="s">
        <v>18</v>
      </c>
      <c r="D35" s="33" t="s">
        <v>15</v>
      </c>
      <c r="E35" s="33" t="s">
        <v>19</v>
      </c>
      <c r="F35" s="33" t="s">
        <v>16</v>
      </c>
      <c r="G35" s="34" t="s">
        <v>20</v>
      </c>
      <c r="H35" s="33" t="s">
        <v>17</v>
      </c>
      <c r="I35" s="30" t="s">
        <v>21</v>
      </c>
      <c r="J35" s="14"/>
      <c r="K35" s="14"/>
    </row>
    <row r="36" spans="2:11" ht="13.5" thickBot="1" x14ac:dyDescent="0.25">
      <c r="B36" s="2" t="s">
        <v>23</v>
      </c>
      <c r="C36" s="47">
        <v>59.850700000000003</v>
      </c>
      <c r="D36" s="49">
        <v>0.16550000000000001</v>
      </c>
      <c r="E36" s="47">
        <v>36.036099999999998</v>
      </c>
      <c r="F36" s="49">
        <v>0.50609999999999999</v>
      </c>
      <c r="G36" s="47">
        <v>2.0000000000000001E-4</v>
      </c>
      <c r="H36" s="49">
        <v>0</v>
      </c>
      <c r="I36" s="48">
        <v>375.12</v>
      </c>
      <c r="J36" s="14"/>
      <c r="K36" s="14"/>
    </row>
    <row r="37" spans="2:11" ht="13.5" thickBot="1" x14ac:dyDescent="0.25">
      <c r="B37" s="2"/>
      <c r="C37" s="50"/>
      <c r="D37" s="46"/>
      <c r="E37" s="50"/>
      <c r="F37" s="46"/>
      <c r="G37" s="50"/>
      <c r="H37" s="46"/>
      <c r="I37" s="50"/>
      <c r="J37" s="14"/>
      <c r="K37" s="14"/>
    </row>
    <row r="38" spans="2:11" x14ac:dyDescent="0.2">
      <c r="B38" s="2"/>
      <c r="C38" s="23">
        <f t="shared" ref="C38:I38" si="5">C36-C37</f>
        <v>59.850700000000003</v>
      </c>
      <c r="D38" s="23">
        <f t="shared" si="5"/>
        <v>0.16550000000000001</v>
      </c>
      <c r="E38" s="23">
        <f t="shared" si="5"/>
        <v>36.036099999999998</v>
      </c>
      <c r="F38" s="23">
        <f t="shared" si="5"/>
        <v>0.50609999999999999</v>
      </c>
      <c r="G38" s="23">
        <f t="shared" si="5"/>
        <v>2.0000000000000001E-4</v>
      </c>
      <c r="H38" s="23">
        <f t="shared" si="5"/>
        <v>0</v>
      </c>
      <c r="I38" s="23">
        <f t="shared" si="5"/>
        <v>375.12</v>
      </c>
      <c r="J38" s="14">
        <f>MAX(C38:I38)</f>
        <v>375.12</v>
      </c>
      <c r="K38" s="14">
        <f>MIN(C38:I38)</f>
        <v>0</v>
      </c>
    </row>
    <row r="39" spans="2:11" ht="13.5" thickBot="1" x14ac:dyDescent="0.25">
      <c r="C39" s="24"/>
      <c r="D39" s="24"/>
      <c r="E39" s="24"/>
      <c r="F39" s="24"/>
      <c r="G39" s="24"/>
      <c r="H39" s="24"/>
      <c r="J39" s="14"/>
      <c r="K39" s="14"/>
    </row>
    <row r="40" spans="2:11" ht="13.5" thickBot="1" x14ac:dyDescent="0.25">
      <c r="B40" s="1" t="s">
        <v>24</v>
      </c>
      <c r="C40" s="72">
        <v>7</v>
      </c>
      <c r="D40" s="73"/>
      <c r="E40" s="73"/>
      <c r="F40" s="73"/>
      <c r="G40" s="73"/>
      <c r="H40" s="73"/>
      <c r="I40" s="74"/>
      <c r="J40" s="14"/>
      <c r="K40" s="14"/>
    </row>
    <row r="41" spans="2:11" ht="13.5" thickBot="1" x14ac:dyDescent="0.25">
      <c r="B41" s="5"/>
      <c r="C41" s="33" t="s">
        <v>18</v>
      </c>
      <c r="D41" s="33" t="s">
        <v>15</v>
      </c>
      <c r="E41" s="33" t="s">
        <v>19</v>
      </c>
      <c r="F41" s="33" t="s">
        <v>16</v>
      </c>
      <c r="G41" s="34" t="s">
        <v>20</v>
      </c>
      <c r="H41" s="33" t="s">
        <v>17</v>
      </c>
      <c r="I41" s="30" t="s">
        <v>21</v>
      </c>
      <c r="J41" s="14"/>
      <c r="K41" s="14"/>
    </row>
    <row r="42" spans="2:11" ht="13.5" thickBot="1" x14ac:dyDescent="0.25">
      <c r="B42" s="2" t="s">
        <v>23</v>
      </c>
      <c r="C42" s="47">
        <v>80.619390284687142</v>
      </c>
      <c r="D42" s="49">
        <v>1.4689000000000001</v>
      </c>
      <c r="E42" s="47">
        <v>80.283000000000001</v>
      </c>
      <c r="F42" s="49">
        <v>0.27050000000000002</v>
      </c>
      <c r="G42" s="47">
        <v>136.24520000000001</v>
      </c>
      <c r="H42" s="49">
        <v>0.84709999999999996</v>
      </c>
      <c r="I42" s="48">
        <v>86.66</v>
      </c>
      <c r="J42" s="14"/>
      <c r="K42" s="14"/>
    </row>
    <row r="43" spans="2:11" ht="13.5" thickBot="1" x14ac:dyDescent="0.25">
      <c r="B43" s="2"/>
      <c r="C43" s="50"/>
      <c r="D43" s="45"/>
      <c r="E43" s="50"/>
      <c r="F43" s="45"/>
      <c r="G43" s="50"/>
      <c r="H43" s="45"/>
      <c r="I43" s="50"/>
      <c r="J43" s="14"/>
      <c r="K43" s="14"/>
    </row>
    <row r="44" spans="2:11" x14ac:dyDescent="0.2">
      <c r="B44" s="2"/>
      <c r="C44" s="23">
        <f t="shared" ref="C44:I44" si="6">C42-C43</f>
        <v>80.619390284687142</v>
      </c>
      <c r="D44" s="23">
        <f t="shared" si="6"/>
        <v>1.4689000000000001</v>
      </c>
      <c r="E44" s="23">
        <f t="shared" si="6"/>
        <v>80.283000000000001</v>
      </c>
      <c r="F44" s="23">
        <f t="shared" si="6"/>
        <v>0.27050000000000002</v>
      </c>
      <c r="G44" s="23">
        <f t="shared" si="6"/>
        <v>136.24520000000001</v>
      </c>
      <c r="H44" s="23">
        <f t="shared" si="6"/>
        <v>0.84709999999999996</v>
      </c>
      <c r="I44" s="23">
        <f t="shared" si="6"/>
        <v>86.66</v>
      </c>
      <c r="J44" s="14">
        <f>MAX(C44:I44)</f>
        <v>136.24520000000001</v>
      </c>
      <c r="K44" s="14">
        <f>MIN(C44:I44)</f>
        <v>0.27050000000000002</v>
      </c>
    </row>
    <row r="45" spans="2:11" ht="13.5" thickBot="1" x14ac:dyDescent="0.25">
      <c r="C45" s="24"/>
      <c r="D45" s="24"/>
      <c r="E45" s="24"/>
      <c r="F45" s="24"/>
      <c r="G45" s="24"/>
      <c r="H45" s="24"/>
      <c r="J45" s="14"/>
      <c r="K45" s="14"/>
    </row>
    <row r="46" spans="2:11" ht="13.5" thickBot="1" x14ac:dyDescent="0.25">
      <c r="B46" s="1" t="s">
        <v>24</v>
      </c>
      <c r="C46" s="72">
        <v>8</v>
      </c>
      <c r="D46" s="73"/>
      <c r="E46" s="73"/>
      <c r="F46" s="73"/>
      <c r="G46" s="73"/>
      <c r="H46" s="73"/>
      <c r="I46" s="74"/>
      <c r="J46" s="14"/>
      <c r="K46" s="14"/>
    </row>
    <row r="47" spans="2:11" ht="13.5" thickBot="1" x14ac:dyDescent="0.25">
      <c r="C47" s="33" t="s">
        <v>18</v>
      </c>
      <c r="D47" s="33" t="s">
        <v>15</v>
      </c>
      <c r="E47" s="33" t="s">
        <v>19</v>
      </c>
      <c r="F47" s="33" t="s">
        <v>16</v>
      </c>
      <c r="G47" s="34" t="s">
        <v>20</v>
      </c>
      <c r="H47" s="33" t="s">
        <v>17</v>
      </c>
      <c r="I47" s="30" t="s">
        <v>21</v>
      </c>
      <c r="J47" s="14"/>
      <c r="K47" s="14"/>
    </row>
    <row r="48" spans="2:11" ht="13.5" thickBot="1" x14ac:dyDescent="0.25">
      <c r="B48" s="2" t="s">
        <v>23</v>
      </c>
      <c r="C48" s="47">
        <v>81.608800000000002</v>
      </c>
      <c r="D48" s="49">
        <v>0.16259999999999999</v>
      </c>
      <c r="E48" s="47">
        <v>80.4054</v>
      </c>
      <c r="F48" s="49">
        <v>0.61839999999999995</v>
      </c>
      <c r="G48" s="47">
        <v>88.517300000000006</v>
      </c>
      <c r="H48" s="49">
        <v>16.311800000000002</v>
      </c>
      <c r="I48" s="48">
        <v>106.67</v>
      </c>
      <c r="J48" s="14"/>
      <c r="K48" s="14"/>
    </row>
    <row r="49" spans="2:11" ht="13.5" thickBot="1" x14ac:dyDescent="0.25">
      <c r="B49" s="2"/>
      <c r="C49" s="50"/>
      <c r="D49" s="45"/>
      <c r="E49" s="50"/>
      <c r="F49" s="45"/>
      <c r="G49" s="50"/>
      <c r="H49" s="45"/>
      <c r="I49" s="50"/>
      <c r="J49" s="14"/>
      <c r="K49" s="14"/>
    </row>
    <row r="50" spans="2:11" x14ac:dyDescent="0.2">
      <c r="B50" s="2"/>
      <c r="C50" s="23">
        <f t="shared" ref="C50:I50" si="7">C48-C49</f>
        <v>81.608800000000002</v>
      </c>
      <c r="D50" s="23">
        <f t="shared" si="7"/>
        <v>0.16259999999999999</v>
      </c>
      <c r="E50" s="23">
        <f t="shared" si="7"/>
        <v>80.4054</v>
      </c>
      <c r="F50" s="23">
        <f t="shared" si="7"/>
        <v>0.61839999999999995</v>
      </c>
      <c r="G50" s="23">
        <f t="shared" si="7"/>
        <v>88.517300000000006</v>
      </c>
      <c r="H50" s="23">
        <f t="shared" si="7"/>
        <v>16.311800000000002</v>
      </c>
      <c r="I50" s="23">
        <f t="shared" si="7"/>
        <v>106.67</v>
      </c>
      <c r="J50" s="14">
        <f>MAX(C50:I50)</f>
        <v>106.67</v>
      </c>
      <c r="K50" s="14">
        <f>MIN(C50:I50)</f>
        <v>0.16259999999999999</v>
      </c>
    </row>
    <row r="51" spans="2:11" ht="13.5" thickBot="1" x14ac:dyDescent="0.25">
      <c r="C51" s="24"/>
      <c r="D51" s="24"/>
      <c r="E51" s="24"/>
      <c r="F51" s="24"/>
      <c r="G51" s="24"/>
      <c r="H51" s="24"/>
      <c r="J51" s="14"/>
      <c r="K51" s="14"/>
    </row>
    <row r="52" spans="2:11" ht="13.5" thickBot="1" x14ac:dyDescent="0.25">
      <c r="B52" s="1" t="s">
        <v>24</v>
      </c>
      <c r="C52" s="72">
        <v>9</v>
      </c>
      <c r="D52" s="73"/>
      <c r="E52" s="73"/>
      <c r="F52" s="73"/>
      <c r="G52" s="73"/>
      <c r="H52" s="73"/>
      <c r="I52" s="74"/>
      <c r="J52" s="14"/>
      <c r="K52" s="14"/>
    </row>
    <row r="53" spans="2:11" ht="13.5" thickBot="1" x14ac:dyDescent="0.25">
      <c r="C53" s="33" t="s">
        <v>18</v>
      </c>
      <c r="D53" s="33" t="s">
        <v>15</v>
      </c>
      <c r="E53" s="33" t="s">
        <v>19</v>
      </c>
      <c r="F53" s="33" t="s">
        <v>16</v>
      </c>
      <c r="G53" s="34" t="s">
        <v>20</v>
      </c>
      <c r="H53" s="33" t="s">
        <v>17</v>
      </c>
      <c r="I53" s="30" t="s">
        <v>21</v>
      </c>
      <c r="J53" s="14"/>
      <c r="K53" s="14"/>
    </row>
    <row r="54" spans="2:11" ht="13.5" thickBot="1" x14ac:dyDescent="0.25">
      <c r="B54" s="2" t="s">
        <v>23</v>
      </c>
      <c r="C54" s="47">
        <v>73.0184</v>
      </c>
      <c r="D54" s="49">
        <v>0.76829999999999998</v>
      </c>
      <c r="E54" s="47">
        <v>71.7898</v>
      </c>
      <c r="F54" s="49">
        <v>0.37319999999999998</v>
      </c>
      <c r="G54" s="47">
        <v>59.57</v>
      </c>
      <c r="H54" s="49">
        <v>10.1896</v>
      </c>
      <c r="I54" s="48">
        <v>107.5</v>
      </c>
      <c r="J54" s="14"/>
      <c r="K54" s="14"/>
    </row>
    <row r="55" spans="2:11" ht="13.5" thickBot="1" x14ac:dyDescent="0.25">
      <c r="B55" s="2"/>
      <c r="C55" s="50"/>
      <c r="D55" s="45"/>
      <c r="E55" s="50"/>
      <c r="F55" s="45"/>
      <c r="G55" s="50"/>
      <c r="H55" s="45"/>
      <c r="I55" s="50"/>
      <c r="J55" s="14"/>
      <c r="K55" s="14"/>
    </row>
    <row r="56" spans="2:11" x14ac:dyDescent="0.2">
      <c r="B56" s="2"/>
      <c r="C56" s="23">
        <f t="shared" ref="C56:I56" si="8">C54-C55</f>
        <v>73.0184</v>
      </c>
      <c r="D56" s="23">
        <f t="shared" si="8"/>
        <v>0.76829999999999998</v>
      </c>
      <c r="E56" s="23">
        <f t="shared" si="8"/>
        <v>71.7898</v>
      </c>
      <c r="F56" s="23">
        <f t="shared" si="8"/>
        <v>0.37319999999999998</v>
      </c>
      <c r="G56" s="23">
        <f>G54-G55</f>
        <v>59.57</v>
      </c>
      <c r="H56" s="23">
        <f t="shared" si="8"/>
        <v>10.1896</v>
      </c>
      <c r="I56" s="23">
        <f t="shared" si="8"/>
        <v>107.5</v>
      </c>
      <c r="J56" s="14">
        <f>MAX(C56:I56)</f>
        <v>107.5</v>
      </c>
      <c r="K56" s="14">
        <f>MIN(C56:I56)</f>
        <v>0.37319999999999998</v>
      </c>
    </row>
    <row r="57" spans="2:11" ht="13.5" thickBot="1" x14ac:dyDescent="0.25">
      <c r="C57" s="24"/>
      <c r="D57" s="24"/>
      <c r="E57" s="24"/>
      <c r="F57" s="24"/>
      <c r="G57" s="24"/>
      <c r="H57" s="24"/>
      <c r="J57" s="14"/>
      <c r="K57" s="14"/>
    </row>
    <row r="58" spans="2:11" ht="13.5" thickBot="1" x14ac:dyDescent="0.25">
      <c r="B58" s="1" t="s">
        <v>24</v>
      </c>
      <c r="C58" s="72">
        <v>10</v>
      </c>
      <c r="D58" s="73"/>
      <c r="E58" s="73"/>
      <c r="F58" s="73"/>
      <c r="G58" s="73"/>
      <c r="H58" s="73"/>
      <c r="I58" s="74"/>
      <c r="J58" s="14"/>
      <c r="K58" s="14"/>
    </row>
    <row r="59" spans="2:11" ht="13.5" thickBot="1" x14ac:dyDescent="0.25">
      <c r="C59" s="33" t="s">
        <v>18</v>
      </c>
      <c r="D59" s="33" t="s">
        <v>15</v>
      </c>
      <c r="E59" s="33" t="s">
        <v>19</v>
      </c>
      <c r="F59" s="33" t="s">
        <v>16</v>
      </c>
      <c r="G59" s="34" t="s">
        <v>20</v>
      </c>
      <c r="H59" s="33" t="s">
        <v>17</v>
      </c>
      <c r="I59" s="30" t="s">
        <v>21</v>
      </c>
      <c r="J59" s="14"/>
      <c r="K59" s="14"/>
    </row>
    <row r="60" spans="2:11" ht="13.5" thickBot="1" x14ac:dyDescent="0.25">
      <c r="B60" s="2" t="s">
        <v>23</v>
      </c>
      <c r="C60" s="47">
        <v>79.209599999999995</v>
      </c>
      <c r="D60" s="49">
        <v>2.0682999999999998</v>
      </c>
      <c r="E60" s="47">
        <v>78.659099999999995</v>
      </c>
      <c r="F60" s="49">
        <v>0.25469999999999998</v>
      </c>
      <c r="G60" s="47">
        <v>138.227</v>
      </c>
      <c r="H60" s="49">
        <v>10.094900000000001</v>
      </c>
      <c r="I60" s="48">
        <v>102</v>
      </c>
      <c r="J60" s="14"/>
      <c r="K60" s="14"/>
    </row>
    <row r="61" spans="2:11" ht="13.5" thickBot="1" x14ac:dyDescent="0.25">
      <c r="B61" s="2"/>
      <c r="C61" s="50"/>
      <c r="D61" s="45"/>
      <c r="E61" s="50"/>
      <c r="F61" s="45"/>
      <c r="G61" s="50"/>
      <c r="H61" s="45"/>
      <c r="I61" s="50"/>
      <c r="J61" s="14"/>
      <c r="K61" s="14"/>
    </row>
    <row r="62" spans="2:11" x14ac:dyDescent="0.2">
      <c r="B62" s="2"/>
      <c r="C62" s="23">
        <f t="shared" ref="C62:I62" si="9">C60-C61</f>
        <v>79.209599999999995</v>
      </c>
      <c r="D62" s="23">
        <f t="shared" si="9"/>
        <v>2.0682999999999998</v>
      </c>
      <c r="E62" s="23">
        <f t="shared" si="9"/>
        <v>78.659099999999995</v>
      </c>
      <c r="F62" s="23">
        <f t="shared" si="9"/>
        <v>0.25469999999999998</v>
      </c>
      <c r="G62" s="23">
        <f t="shared" si="9"/>
        <v>138.227</v>
      </c>
      <c r="H62" s="23">
        <f t="shared" si="9"/>
        <v>10.094900000000001</v>
      </c>
      <c r="I62" s="23">
        <f t="shared" si="9"/>
        <v>102</v>
      </c>
      <c r="J62" s="14">
        <f>MAX(C62:I62)</f>
        <v>138.227</v>
      </c>
      <c r="K62" s="14">
        <f>MIN(C62:I62)</f>
        <v>0.25469999999999998</v>
      </c>
    </row>
    <row r="63" spans="2:11" ht="13.5" thickBot="1" x14ac:dyDescent="0.25">
      <c r="C63" s="24"/>
      <c r="D63" s="24"/>
      <c r="E63" s="24"/>
      <c r="F63" s="24"/>
      <c r="G63" s="24"/>
      <c r="H63" s="24"/>
      <c r="J63" s="14"/>
      <c r="K63" s="14"/>
    </row>
    <row r="64" spans="2:11" ht="13.5" thickBot="1" x14ac:dyDescent="0.25">
      <c r="B64" s="1" t="s">
        <v>24</v>
      </c>
      <c r="C64" s="72">
        <v>11</v>
      </c>
      <c r="D64" s="73"/>
      <c r="E64" s="73"/>
      <c r="F64" s="73"/>
      <c r="G64" s="73"/>
      <c r="H64" s="73"/>
      <c r="I64" s="74"/>
      <c r="J64" s="14"/>
      <c r="K64" s="14"/>
    </row>
    <row r="65" spans="2:11" ht="13.5" thickBot="1" x14ac:dyDescent="0.25">
      <c r="C65" s="33" t="s">
        <v>18</v>
      </c>
      <c r="D65" s="33" t="s">
        <v>15</v>
      </c>
      <c r="E65" s="33" t="s">
        <v>19</v>
      </c>
      <c r="F65" s="33" t="s">
        <v>16</v>
      </c>
      <c r="G65" s="34" t="s">
        <v>20</v>
      </c>
      <c r="H65" s="33" t="s">
        <v>17</v>
      </c>
      <c r="I65" s="30" t="s">
        <v>21</v>
      </c>
      <c r="J65" s="14"/>
      <c r="K65" s="14"/>
    </row>
    <row r="66" spans="2:11" ht="13.5" thickBot="1" x14ac:dyDescent="0.25">
      <c r="B66" s="2" t="s">
        <v>23</v>
      </c>
      <c r="C66" s="47">
        <v>69.560900000000004</v>
      </c>
      <c r="D66" s="49">
        <v>0.45350000000000001</v>
      </c>
      <c r="E66" s="47">
        <v>68.688500000000005</v>
      </c>
      <c r="F66" s="49">
        <v>0.1429</v>
      </c>
      <c r="G66" s="47">
        <v>68.676699999999997</v>
      </c>
      <c r="H66" s="49">
        <v>9.1556999999999995</v>
      </c>
      <c r="I66" s="48">
        <v>102</v>
      </c>
      <c r="J66" s="14"/>
      <c r="K66" s="14"/>
    </row>
    <row r="67" spans="2:11" ht="13.5" thickBot="1" x14ac:dyDescent="0.25">
      <c r="B67" s="2"/>
      <c r="C67" s="50"/>
      <c r="D67" s="45"/>
      <c r="E67" s="50"/>
      <c r="F67" s="45"/>
      <c r="G67" s="50"/>
      <c r="H67" s="45"/>
      <c r="I67" s="50"/>
      <c r="J67" s="14"/>
      <c r="K67" s="14"/>
    </row>
    <row r="68" spans="2:11" x14ac:dyDescent="0.2">
      <c r="B68" s="2"/>
      <c r="C68" s="23">
        <f t="shared" ref="C68:I68" si="10">C66-C67</f>
        <v>69.560900000000004</v>
      </c>
      <c r="D68" s="23">
        <f t="shared" si="10"/>
        <v>0.45350000000000001</v>
      </c>
      <c r="E68" s="23">
        <f t="shared" si="10"/>
        <v>68.688500000000005</v>
      </c>
      <c r="F68" s="23">
        <f t="shared" si="10"/>
        <v>0.1429</v>
      </c>
      <c r="G68" s="23">
        <f t="shared" si="10"/>
        <v>68.676699999999997</v>
      </c>
      <c r="H68" s="23">
        <f t="shared" si="10"/>
        <v>9.1556999999999995</v>
      </c>
      <c r="I68" s="23">
        <f t="shared" si="10"/>
        <v>102</v>
      </c>
      <c r="J68" s="14">
        <f>MAX(C68:I68)</f>
        <v>102</v>
      </c>
      <c r="K68" s="14">
        <f>MIN(C68:I68)</f>
        <v>0.1429</v>
      </c>
    </row>
    <row r="69" spans="2:11" ht="13.5" thickBot="1" x14ac:dyDescent="0.25">
      <c r="C69" s="24"/>
      <c r="D69" s="24"/>
      <c r="E69" s="24"/>
      <c r="F69" s="24"/>
      <c r="G69" s="24"/>
      <c r="H69" s="24"/>
      <c r="J69" s="14"/>
      <c r="K69" s="14"/>
    </row>
    <row r="70" spans="2:11" ht="13.5" thickBot="1" x14ac:dyDescent="0.25">
      <c r="B70" s="1" t="s">
        <v>24</v>
      </c>
      <c r="C70" s="72">
        <v>12</v>
      </c>
      <c r="D70" s="73"/>
      <c r="E70" s="73"/>
      <c r="F70" s="73"/>
      <c r="G70" s="73"/>
      <c r="H70" s="73"/>
      <c r="I70" s="74"/>
      <c r="J70" s="14"/>
      <c r="K70" s="14"/>
    </row>
    <row r="71" spans="2:11" ht="13.5" thickBot="1" x14ac:dyDescent="0.25">
      <c r="C71" s="33" t="s">
        <v>18</v>
      </c>
      <c r="D71" s="33" t="s">
        <v>15</v>
      </c>
      <c r="E71" s="33" t="s">
        <v>19</v>
      </c>
      <c r="F71" s="33" t="s">
        <v>16</v>
      </c>
      <c r="G71" s="34" t="s">
        <v>20</v>
      </c>
      <c r="H71" s="33" t="s">
        <v>17</v>
      </c>
      <c r="I71" s="30" t="s">
        <v>21</v>
      </c>
      <c r="J71" s="14"/>
      <c r="K71" s="14"/>
    </row>
    <row r="72" spans="2:11" ht="13.5" thickBot="1" x14ac:dyDescent="0.25">
      <c r="B72" s="2" t="s">
        <v>23</v>
      </c>
      <c r="C72" s="47">
        <v>61.01</v>
      </c>
      <c r="D72" s="49">
        <v>3.1581000000000001</v>
      </c>
      <c r="E72" s="47">
        <v>61.004800000000003</v>
      </c>
      <c r="F72" s="49">
        <v>0.62380000000000002</v>
      </c>
      <c r="G72" s="47">
        <v>7.9996999999999998</v>
      </c>
      <c r="H72" s="49">
        <v>0.84750000000000003</v>
      </c>
      <c r="I72" s="48">
        <v>931.67</v>
      </c>
      <c r="J72" s="14"/>
      <c r="K72" s="14"/>
    </row>
    <row r="73" spans="2:11" ht="13.5" thickBot="1" x14ac:dyDescent="0.25">
      <c r="B73" s="2"/>
      <c r="C73" s="50"/>
      <c r="D73" s="45"/>
      <c r="E73" s="50"/>
      <c r="F73" s="45"/>
      <c r="G73" s="50"/>
      <c r="H73" s="45"/>
      <c r="I73" s="50"/>
      <c r="J73" s="14"/>
      <c r="K73" s="14"/>
    </row>
    <row r="74" spans="2:11" x14ac:dyDescent="0.2">
      <c r="B74" s="2"/>
      <c r="C74" s="23">
        <f t="shared" ref="C74:I74" si="11">C72-C73</f>
        <v>61.01</v>
      </c>
      <c r="D74" s="23">
        <f t="shared" si="11"/>
        <v>3.1581000000000001</v>
      </c>
      <c r="E74" s="23">
        <f t="shared" si="11"/>
        <v>61.004800000000003</v>
      </c>
      <c r="F74" s="23">
        <f t="shared" si="11"/>
        <v>0.62380000000000002</v>
      </c>
      <c r="G74" s="23">
        <f t="shared" si="11"/>
        <v>7.9996999999999998</v>
      </c>
      <c r="H74" s="23">
        <f>H72-H73</f>
        <v>0.84750000000000003</v>
      </c>
      <c r="I74" s="23">
        <f t="shared" si="11"/>
        <v>931.67</v>
      </c>
      <c r="J74" s="14">
        <f>MAX(C74:I74)</f>
        <v>931.67</v>
      </c>
      <c r="K74" s="14">
        <f>MIN(C74:I74)</f>
        <v>0.62380000000000002</v>
      </c>
    </row>
    <row r="75" spans="2:11" ht="13.5" thickBot="1" x14ac:dyDescent="0.25">
      <c r="C75" s="24"/>
      <c r="D75" s="24"/>
      <c r="E75" s="24"/>
      <c r="F75" s="24"/>
      <c r="G75" s="24"/>
      <c r="H75" s="24"/>
      <c r="J75" s="14"/>
      <c r="K75" s="14"/>
    </row>
    <row r="76" spans="2:11" ht="13.5" thickBot="1" x14ac:dyDescent="0.25">
      <c r="B76" s="1" t="s">
        <v>24</v>
      </c>
      <c r="C76" s="72">
        <v>13</v>
      </c>
      <c r="D76" s="73"/>
      <c r="E76" s="73"/>
      <c r="F76" s="73"/>
      <c r="G76" s="73"/>
      <c r="H76" s="73"/>
      <c r="I76" s="74"/>
      <c r="J76" s="14"/>
      <c r="K76" s="14"/>
    </row>
    <row r="77" spans="2:11" ht="13.5" thickBot="1" x14ac:dyDescent="0.25">
      <c r="C77" s="25" t="s">
        <v>18</v>
      </c>
      <c r="D77" s="25" t="s">
        <v>15</v>
      </c>
      <c r="E77" s="25" t="s">
        <v>19</v>
      </c>
      <c r="F77" s="25" t="s">
        <v>16</v>
      </c>
      <c r="G77" s="26" t="s">
        <v>20</v>
      </c>
      <c r="H77" s="25" t="s">
        <v>17</v>
      </c>
      <c r="I77" s="30" t="s">
        <v>21</v>
      </c>
      <c r="J77" s="14"/>
      <c r="K77" s="14"/>
    </row>
    <row r="78" spans="2:11" ht="13.5" thickBot="1" x14ac:dyDescent="0.25">
      <c r="B78" s="2" t="s">
        <v>23</v>
      </c>
      <c r="C78" s="47">
        <v>38.926000000000002</v>
      </c>
      <c r="D78" s="49">
        <v>0.88880000000000003</v>
      </c>
      <c r="E78" s="47">
        <v>38.571100000000001</v>
      </c>
      <c r="F78" s="49">
        <v>0.49880000000000002</v>
      </c>
      <c r="G78" s="47">
        <v>2.9999999999999997E-4</v>
      </c>
      <c r="H78" s="49">
        <v>0</v>
      </c>
      <c r="I78" s="48">
        <v>137.5</v>
      </c>
      <c r="J78" s="14"/>
      <c r="K78" s="14"/>
    </row>
    <row r="79" spans="2:11" ht="13.5" thickBot="1" x14ac:dyDescent="0.25">
      <c r="B79" s="2"/>
      <c r="C79" s="50"/>
      <c r="D79" s="45"/>
      <c r="E79" s="50"/>
      <c r="F79" s="45"/>
      <c r="G79" s="50"/>
      <c r="H79" s="45"/>
      <c r="I79" s="50"/>
      <c r="J79" s="14"/>
      <c r="K79" s="14"/>
    </row>
    <row r="80" spans="2:11" x14ac:dyDescent="0.2">
      <c r="B80" s="2"/>
      <c r="C80" s="23">
        <f t="shared" ref="C80:I80" si="12">C78-C79</f>
        <v>38.926000000000002</v>
      </c>
      <c r="D80" s="23">
        <f t="shared" si="12"/>
        <v>0.88880000000000003</v>
      </c>
      <c r="E80" s="23">
        <f t="shared" si="12"/>
        <v>38.571100000000001</v>
      </c>
      <c r="F80" s="23">
        <f t="shared" si="12"/>
        <v>0.49880000000000002</v>
      </c>
      <c r="G80" s="23">
        <f t="shared" si="12"/>
        <v>2.9999999999999997E-4</v>
      </c>
      <c r="H80" s="23">
        <f t="shared" si="12"/>
        <v>0</v>
      </c>
      <c r="I80" s="23">
        <f t="shared" si="12"/>
        <v>137.5</v>
      </c>
      <c r="J80" s="14">
        <f>MAX(C80:I80)</f>
        <v>137.5</v>
      </c>
      <c r="K80" s="14">
        <f>MIN(C80:I80)</f>
        <v>0</v>
      </c>
    </row>
    <row r="81" spans="2:11" ht="13.5" thickBot="1" x14ac:dyDescent="0.25">
      <c r="C81" s="24"/>
      <c r="D81" s="24"/>
      <c r="E81" s="24"/>
      <c r="F81" s="24"/>
      <c r="G81" s="24"/>
      <c r="H81" s="24"/>
      <c r="J81" s="14"/>
      <c r="K81" s="14"/>
    </row>
    <row r="82" spans="2:11" ht="13.5" thickBot="1" x14ac:dyDescent="0.25">
      <c r="B82" s="1" t="s">
        <v>24</v>
      </c>
      <c r="C82" s="72">
        <v>14</v>
      </c>
      <c r="D82" s="73"/>
      <c r="E82" s="73"/>
      <c r="F82" s="73"/>
      <c r="G82" s="73"/>
      <c r="H82" s="73"/>
      <c r="I82" s="74"/>
      <c r="J82" s="14"/>
      <c r="K82" s="14"/>
    </row>
    <row r="83" spans="2:11" ht="13.5" thickBot="1" x14ac:dyDescent="0.25">
      <c r="C83" s="33" t="s">
        <v>18</v>
      </c>
      <c r="D83" s="33" t="s">
        <v>15</v>
      </c>
      <c r="E83" s="33" t="s">
        <v>19</v>
      </c>
      <c r="F83" s="33" t="s">
        <v>16</v>
      </c>
      <c r="G83" s="34" t="s">
        <v>20</v>
      </c>
      <c r="H83" s="33" t="s">
        <v>17</v>
      </c>
      <c r="I83" s="30" t="s">
        <v>21</v>
      </c>
      <c r="J83" s="14"/>
      <c r="K83" s="14"/>
    </row>
    <row r="84" spans="2:11" ht="13.5" thickBot="1" x14ac:dyDescent="0.25">
      <c r="B84" s="2" t="s">
        <v>23</v>
      </c>
      <c r="C84" s="47">
        <v>45.6907</v>
      </c>
      <c r="D84" s="49">
        <v>0.91279999999999994</v>
      </c>
      <c r="E84" s="47">
        <v>45.630099999999999</v>
      </c>
      <c r="F84" s="49">
        <v>0.52470000000000006</v>
      </c>
      <c r="G84" s="47">
        <v>0.41839999999999999</v>
      </c>
      <c r="H84" s="49">
        <v>4.48E-2</v>
      </c>
      <c r="I84" s="48">
        <v>562.5</v>
      </c>
      <c r="J84" s="14"/>
      <c r="K84" s="14"/>
    </row>
    <row r="85" spans="2:11" ht="13.5" thickBot="1" x14ac:dyDescent="0.25">
      <c r="B85" s="2"/>
      <c r="C85" s="50"/>
      <c r="D85" s="45"/>
      <c r="E85" s="50"/>
      <c r="F85" s="45"/>
      <c r="G85" s="50"/>
      <c r="H85" s="45"/>
      <c r="I85" s="50"/>
      <c r="J85" s="14"/>
      <c r="K85" s="14"/>
    </row>
    <row r="86" spans="2:11" x14ac:dyDescent="0.2">
      <c r="B86" s="2"/>
      <c r="C86" s="23">
        <f t="shared" ref="C86:I86" si="13">C84-C85</f>
        <v>45.6907</v>
      </c>
      <c r="D86" s="23">
        <f t="shared" si="13"/>
        <v>0.91279999999999994</v>
      </c>
      <c r="E86" s="23">
        <f t="shared" si="13"/>
        <v>45.630099999999999</v>
      </c>
      <c r="F86" s="23">
        <f t="shared" si="13"/>
        <v>0.52470000000000006</v>
      </c>
      <c r="G86" s="23">
        <f t="shared" si="13"/>
        <v>0.41839999999999999</v>
      </c>
      <c r="H86" s="23">
        <f t="shared" si="13"/>
        <v>4.48E-2</v>
      </c>
      <c r="I86" s="23">
        <f t="shared" si="13"/>
        <v>562.5</v>
      </c>
      <c r="J86" s="14">
        <f>MAX(C86:I86)</f>
        <v>562.5</v>
      </c>
      <c r="K86" s="14">
        <f>MIN(C86:I86)</f>
        <v>4.48E-2</v>
      </c>
    </row>
    <row r="87" spans="2:11" ht="13.5" thickBot="1" x14ac:dyDescent="0.25">
      <c r="C87" s="24"/>
      <c r="D87" s="24"/>
      <c r="E87" s="24"/>
      <c r="F87" s="24"/>
      <c r="G87" s="24"/>
      <c r="H87" s="24"/>
      <c r="J87" s="14"/>
      <c r="K87" s="14"/>
    </row>
    <row r="88" spans="2:11" ht="13.5" thickBot="1" x14ac:dyDescent="0.25">
      <c r="B88" s="1" t="s">
        <v>24</v>
      </c>
      <c r="C88" s="72">
        <v>15</v>
      </c>
      <c r="D88" s="73"/>
      <c r="E88" s="73"/>
      <c r="F88" s="73"/>
      <c r="G88" s="73"/>
      <c r="H88" s="73"/>
      <c r="I88" s="74"/>
      <c r="J88" s="14"/>
      <c r="K88" s="14"/>
    </row>
    <row r="89" spans="2:11" ht="13.5" thickBot="1" x14ac:dyDescent="0.25">
      <c r="C89" s="33" t="s">
        <v>18</v>
      </c>
      <c r="D89" s="33" t="s">
        <v>15</v>
      </c>
      <c r="E89" s="33" t="s">
        <v>19</v>
      </c>
      <c r="F89" s="33" t="s">
        <v>16</v>
      </c>
      <c r="G89" s="34" t="s">
        <v>20</v>
      </c>
      <c r="H89" s="33" t="s">
        <v>17</v>
      </c>
      <c r="I89" s="30" t="s">
        <v>21</v>
      </c>
      <c r="J89" s="14"/>
      <c r="K89" s="14"/>
    </row>
    <row r="90" spans="2:11" ht="13.5" thickBot="1" x14ac:dyDescent="0.25">
      <c r="B90" s="2" t="s">
        <v>23</v>
      </c>
      <c r="C90" s="47">
        <v>52.982100000000003</v>
      </c>
      <c r="D90" s="49">
        <v>0.38950000000000001</v>
      </c>
      <c r="E90" s="47">
        <v>30.327400000000001</v>
      </c>
      <c r="F90" s="49">
        <v>0.61870000000000003</v>
      </c>
      <c r="G90" s="47">
        <v>0</v>
      </c>
      <c r="H90" s="49">
        <v>0</v>
      </c>
      <c r="I90" s="48">
        <v>225</v>
      </c>
      <c r="J90" s="14"/>
      <c r="K90" s="14"/>
    </row>
    <row r="91" spans="2:11" ht="13.5" thickBot="1" x14ac:dyDescent="0.25">
      <c r="B91" s="2"/>
      <c r="C91" s="50"/>
      <c r="D91" s="45"/>
      <c r="E91" s="50"/>
      <c r="F91" s="45"/>
      <c r="G91" s="50"/>
      <c r="H91" s="45"/>
      <c r="I91" s="50"/>
      <c r="J91" s="14"/>
      <c r="K91" s="14"/>
    </row>
    <row r="92" spans="2:11" x14ac:dyDescent="0.2">
      <c r="B92" s="2"/>
      <c r="C92" s="23">
        <f t="shared" ref="C92:I92" si="14">C90-C91</f>
        <v>52.982100000000003</v>
      </c>
      <c r="D92" s="23">
        <f t="shared" si="14"/>
        <v>0.38950000000000001</v>
      </c>
      <c r="E92" s="23">
        <f t="shared" si="14"/>
        <v>30.327400000000001</v>
      </c>
      <c r="F92" s="23">
        <f t="shared" si="14"/>
        <v>0.61870000000000003</v>
      </c>
      <c r="G92" s="23">
        <f t="shared" si="14"/>
        <v>0</v>
      </c>
      <c r="H92" s="23">
        <f t="shared" si="14"/>
        <v>0</v>
      </c>
      <c r="I92" s="23">
        <f t="shared" si="14"/>
        <v>225</v>
      </c>
      <c r="J92" s="14">
        <f>MAX(C92:I92)</f>
        <v>225</v>
      </c>
      <c r="K92" s="14">
        <f>MIN(C92:I92)</f>
        <v>0</v>
      </c>
    </row>
  </sheetData>
  <mergeCells count="15">
    <mergeCell ref="C34:I34"/>
    <mergeCell ref="C4:I4"/>
    <mergeCell ref="C10:I10"/>
    <mergeCell ref="C16:I16"/>
    <mergeCell ref="C22:I22"/>
    <mergeCell ref="C28:I28"/>
    <mergeCell ref="C76:I76"/>
    <mergeCell ref="C82:I82"/>
    <mergeCell ref="C88:I88"/>
    <mergeCell ref="C40:I40"/>
    <mergeCell ref="C46:I46"/>
    <mergeCell ref="C52:I52"/>
    <mergeCell ref="C58:I58"/>
    <mergeCell ref="C64:I64"/>
    <mergeCell ref="C70:I7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Grundszenarien</vt:lpstr>
      <vt:lpstr>Gesamtszenario</vt:lpstr>
      <vt:lpstr>Grundszenarien!Druckbereich</vt:lpstr>
    </vt:vector>
  </TitlesOfParts>
  <Company>Umweltbundesamt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Referenz_Immissionspunte_Szenarien</dc:title>
  <dc:subject>Testflugplatz AzB2008</dc:subject>
  <dc:creator>Umweltbundesamt</dc:creator>
  <cp:lastModifiedBy>Thierbach, Roman</cp:lastModifiedBy>
  <cp:lastPrinted>2008-12-15T11:28:20Z</cp:lastPrinted>
  <dcterms:created xsi:type="dcterms:W3CDTF">1996-10-17T05:27:31Z</dcterms:created>
  <dcterms:modified xsi:type="dcterms:W3CDTF">2017-01-23T10:30:51Z</dcterms:modified>
</cp:coreProperties>
</file>